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200" windowHeight="11760"/>
  </bookViews>
  <sheets>
    <sheet name="KOSZTORYS OFERTOWY" sheetId="3" r:id="rId1"/>
  </sheets>
  <definedNames>
    <definedName name="_10Excel_BuiltIn_Print_Area_1_1_1_1_1_1_1" localSheetId="0">#REF!</definedName>
    <definedName name="_10Excel_BuiltIn_Print_Area_1_1_1_1_1_1_1">#REF!</definedName>
    <definedName name="_11Excel_BuiltIn_Print_Area_1_1_1_1_1_1_1_1_1_1_1_1" localSheetId="0">#REF!</definedName>
    <definedName name="_11Excel_BuiltIn_Print_Area_1_1_1_1_1_1_1_1_1_1_1_1">#REF!</definedName>
    <definedName name="_12Excel_BuiltIn_Print_Area_1_1_1_1_1_1_1_1_1_1_1_1_1_1" localSheetId="0">#REF!</definedName>
    <definedName name="_12Excel_BuiltIn_Print_Area_1_1_1_1_1_1_1_1_1_1_1_1_1_1">#REF!</definedName>
    <definedName name="_13Excel_BuiltIn_Print_Area_1_1_1_1_1_1_1_1_1_1_1_1_1_1_1_1" localSheetId="0">#REF!</definedName>
    <definedName name="_13Excel_BuiltIn_Print_Area_1_1_1_1_1_1_1_1_1_1_1_1_1_1_1_1">#REF!</definedName>
    <definedName name="_1Excel_BuiltIn_Print_Area_1_1" localSheetId="0">'KOSZTORYS OFERTOWY'!#REF!</definedName>
    <definedName name="_2Excel_BuiltIn_Print_Area_1_1" localSheetId="0">#REF!</definedName>
    <definedName name="_2Excel_BuiltIn_Print_Area_1_1">#REF!</definedName>
    <definedName name="_3Excel_BuiltIn_Print_Area_1_1_1" localSheetId="0">'KOSZTORYS OFERTOWY'!#REF!</definedName>
    <definedName name="_4Excel_BuiltIn_Print_Area_1_1_1" localSheetId="0">#REF!</definedName>
    <definedName name="_4Excel_BuiltIn_Print_Area_1_1_1">#REF!</definedName>
    <definedName name="_5Excel_BuiltIn_Print_Area_1_1_1_1" localSheetId="0">'KOSZTORYS OFERTOWY'!#REF!</definedName>
    <definedName name="_6Excel_BuiltIn_Print_Area_1_1_1_1" localSheetId="0">#REF!</definedName>
    <definedName name="_6Excel_BuiltIn_Print_Area_1_1_1_1">#REF!</definedName>
    <definedName name="_7Excel_BuiltIn_Print_Area_1_1_1_1_1_1" localSheetId="0">'KOSZTORYS OFERTOWY'!#REF!</definedName>
    <definedName name="_8Excel_BuiltIn_Print_Area_1_1_1_1_1_1" localSheetId="0">#REF!</definedName>
    <definedName name="_8Excel_BuiltIn_Print_Area_1_1_1_1_1_1">#REF!</definedName>
    <definedName name="_9Excel_BuiltIn_Print_Area_1_1_1_1_1_1_1" localSheetId="0">'KOSZTORYS OFERTOWY'!#REF!</definedName>
    <definedName name="_xlnm._FilterDatabase" localSheetId="0" hidden="1">'KOSZTORYS OFERTOWY'!$K$8:$K$11</definedName>
    <definedName name="Excel_BuiltIn_Print_Area_1" localSheetId="0">'KOSZTORYS OFERTOWY'!#REF!</definedName>
    <definedName name="Excel_BuiltIn_Print_Area_1">#REF!</definedName>
    <definedName name="Excel_BuiltIn_Print_Area_1_1" localSheetId="0">'KOSZTORYS OFERTOWY'!#REF!</definedName>
    <definedName name="Excel_BuiltIn_Print_Area_1_1">#REF!</definedName>
    <definedName name="Excel_BuiltIn_Print_Area_1_1_1" localSheetId="0">'KOSZTORYS OFERTOWY'!#REF!</definedName>
    <definedName name="Excel_BuiltIn_Print_Area_1_1_1">#REF!</definedName>
    <definedName name="Excel_BuiltIn_Print_Area_1_1_1_1" localSheetId="0">'KOSZTORYS OFERTOWY'!#REF!</definedName>
    <definedName name="Excel_BuiltIn_Print_Area_1_1_1_1">#REF!</definedName>
    <definedName name="Excel_BuiltIn_Print_Area_1_1_1_1_1" localSheetId="0">'KOSZTORYS OFERTOWY'!#REF!</definedName>
    <definedName name="Excel_BuiltIn_Print_Area_1_1_1_1_1">#REF!</definedName>
    <definedName name="Excel_BuiltIn_Print_Area_1_1_1_1_1_1" localSheetId="0">'KOSZTORYS OFERTOWY'!#REF!</definedName>
    <definedName name="Excel_BuiltIn_Print_Area_1_1_1_1_1_1">#REF!</definedName>
    <definedName name="Excel_BuiltIn_Print_Area_1_1_1_1_1_1_1" localSheetId="0">'KOSZTORYS OFERTOWY'!#REF!</definedName>
    <definedName name="Excel_BuiltIn_Print_Area_1_1_1_1_1_1_1">#REF!</definedName>
    <definedName name="Excel_BuiltIn_Print_Area_1_1_1_1_1_1_1_1" localSheetId="0">'KOSZTORYS OFERTOWY'!#REF!</definedName>
    <definedName name="Excel_BuiltIn_Print_Area_1_1_1_1_1_1_1_1">#REF!</definedName>
    <definedName name="Excel_BuiltIn_Print_Area_1_1_1_1_1_1_1_1_1" localSheetId="0">#REF!</definedName>
    <definedName name="Excel_BuiltIn_Print_Area_1_1_1_1_1_1_1_1_1">#REF!</definedName>
    <definedName name="Excel_BuiltIn_Print_Area_1_1_1_1_1_1_1_1_1_1" localSheetId="0">#REF!</definedName>
    <definedName name="Excel_BuiltIn_Print_Area_1_1_1_1_1_1_1_1_1_1">#REF!</definedName>
    <definedName name="Excel_BuiltIn_Print_Area_1_1_1_1_1_1_1_1_1_1_1" localSheetId="0">#REF!</definedName>
    <definedName name="Excel_BuiltIn_Print_Area_1_1_1_1_1_1_1_1_1_1_1">#REF!</definedName>
    <definedName name="Excel_BuiltIn_Print_Area_1_1_1_1_1_1_1_1_1_1_1_1" localSheetId="0">#REF!</definedName>
    <definedName name="Excel_BuiltIn_Print_Area_1_1_1_1_1_1_1_1_1_1_1_1">#REF!</definedName>
    <definedName name="Excel_BuiltIn_Print_Area_1_1_1_1_1_1_1_1_1_1_1_1_1" localSheetId="0">#REF!</definedName>
    <definedName name="Excel_BuiltIn_Print_Area_1_1_1_1_1_1_1_1_1_1_1_1_1">#REF!</definedName>
    <definedName name="Excel_BuiltIn_Print_Area_1_1_1_1_1_1_1_1_1_1_1_1_1_1" localSheetId="0">#REF!</definedName>
    <definedName name="Excel_BuiltIn_Print_Area_1_1_1_1_1_1_1_1_1_1_1_1_1_1">#REF!</definedName>
    <definedName name="Excel_BuiltIn_Print_Area_1_1_1_1_1_1_1_1_1_1_1_1_1_1_1" localSheetId="0">#REF!</definedName>
    <definedName name="Excel_BuiltIn_Print_Area_1_1_1_1_1_1_1_1_1_1_1_1_1_1_1">#REF!</definedName>
    <definedName name="Excel_BuiltIn_Print_Area_1_1_1_1_1_1_1_1_1_1_1_1_1_1_1_1" localSheetId="0">#REF!</definedName>
    <definedName name="Excel_BuiltIn_Print_Area_1_1_1_1_1_1_1_1_1_1_1_1_1_1_1_1">#REF!</definedName>
    <definedName name="Excel_BuiltIn_Print_Area_2" localSheetId="0">#REF!</definedName>
    <definedName name="Excel_BuiltIn_Print_Area_2">#REF!</definedName>
    <definedName name="Excel_BuiltIn_Print_Area_2_1" localSheetId="0">'KOSZTORYS OFERTOWY'!#REF!</definedName>
    <definedName name="Excel_BuiltIn_Print_Area_2_1">#REF!</definedName>
    <definedName name="Excel_BuiltIn_Print_Area_2_1_1" localSheetId="0">'KOSZTORYS OFERTOWY'!#REF!</definedName>
    <definedName name="Excel_BuiltIn_Print_Area_2_1_1">#REF!</definedName>
    <definedName name="Excel_BuiltIn_Print_Area_2_1_1_1" localSheetId="0">'KOSZTORYS OFERTOWY'!#REF!</definedName>
    <definedName name="Excel_BuiltIn_Print_Area_2_1_1_1">#REF!</definedName>
    <definedName name="Excel_BuiltIn_Print_Area_2_1_1_1_1" localSheetId="0">'KOSZTORYS OFERTOWY'!#REF!</definedName>
    <definedName name="Excel_BuiltIn_Print_Area_2_1_1_1_1">#REF!</definedName>
    <definedName name="Excel_BuiltIn_Print_Area_2_1_1_1_1_1" localSheetId="0">'KOSZTORYS OFERTOWY'!#REF!</definedName>
    <definedName name="Excel_BuiltIn_Print_Area_2_1_1_1_1_1">#REF!</definedName>
    <definedName name="Excel_BuiltIn_Print_Area_2_1_1_1_1_1_1_1" localSheetId="0">'KOSZTORYS OFERTOWY'!#REF!</definedName>
    <definedName name="Excel_BuiltIn_Print_Area_2_1_1_1_1_1_1_1">#REF!</definedName>
    <definedName name="Excel_BuiltIn_Print_Area_2_1_1_1_1_1_1_1_1" localSheetId="0">'KOSZTORYS OFERTOWY'!#REF!</definedName>
    <definedName name="Excel_BuiltIn_Print_Area_2_1_1_1_1_1_1_1_1">#REF!</definedName>
    <definedName name="Excel_BuiltIn_Print_Area_2_1_1_1_1_1_1_1_1_1" localSheetId="0">'KOSZTORYS OFERTOWY'!#REF!</definedName>
    <definedName name="Excel_BuiltIn_Print_Area_2_1_1_1_1_1_1_1_1_1">#REF!</definedName>
    <definedName name="Excel_BuiltIn_Print_Area_2_1_1_1_1_1_1_1_1_1_1" localSheetId="0">'KOSZTORYS OFERTOWY'!#REF!</definedName>
    <definedName name="Excel_BuiltIn_Print_Area_2_1_1_1_1_1_1_1_1_1_1">#REF!</definedName>
    <definedName name="Excel_BuiltIn_Print_Area_2_1_1_1_1_1_1_1_1_1_1_1" localSheetId="0">'KOSZTORYS OFERTOWY'!#REF!</definedName>
    <definedName name="Excel_BuiltIn_Print_Area_2_1_1_1_1_1_1_1_1_1_1_1">#REF!</definedName>
    <definedName name="Excel_BuiltIn_Print_Area_2_1_1_1_1_1_1_1_1_1_1_1_1_1" localSheetId="0">#REF!</definedName>
    <definedName name="Excel_BuiltIn_Print_Area_2_1_1_1_1_1_1_1_1_1_1_1_1_1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3_1_1_1" localSheetId="0">#REF!</definedName>
    <definedName name="Excel_BuiltIn_Print_Area_3_1_1_1">#REF!</definedName>
    <definedName name="Excel_BuiltIn_Print_Area_3_1_1_1_1" localSheetId="0">#REF!</definedName>
    <definedName name="Excel_BuiltIn_Print_Area_3_1_1_1_1">#REF!</definedName>
    <definedName name="Excel_BuiltIn_Print_Area_3_1_1_1_1_1" localSheetId="0">#REF!</definedName>
    <definedName name="Excel_BuiltIn_Print_Area_3_1_1_1_1_1">#REF!</definedName>
    <definedName name="Excel_BuiltIn_Print_Area_3_1_1_1_1_1_1" localSheetId="0">#REF!</definedName>
    <definedName name="Excel_BuiltIn_Print_Area_3_1_1_1_1_1_1">#REF!</definedName>
    <definedName name="Excel_BuiltIn_Print_Area_3_1_1_1_1_1_1_1" localSheetId="0">#REF!</definedName>
    <definedName name="Excel_BuiltIn_Print_Area_3_1_1_1_1_1_1_1">#REF!</definedName>
    <definedName name="Excel_BuiltIn_Print_Area_3_1_1_1_1_1_1_1_1" localSheetId="0">#REF!</definedName>
    <definedName name="Excel_BuiltIn_Print_Area_3_1_1_1_1_1_1_1_1">#REF!</definedName>
    <definedName name="Excel_BuiltIn_Print_Area_4" localSheetId="0">#REF!</definedName>
    <definedName name="Excel_BuiltIn_Print_Area_4">#REF!</definedName>
    <definedName name="Excel_BuiltIn_Print_Titles_1" localSheetId="0">#REF!</definedName>
    <definedName name="Excel_BuiltIn_Print_Titles_1">#REF!</definedName>
    <definedName name="g">#REF!</definedName>
    <definedName name="gggg">#REF!</definedName>
    <definedName name="kkk">#REF!</definedName>
    <definedName name="pat">#REF!</definedName>
    <definedName name="_xlnm.Print_Titles" localSheetId="0">'KOSZTORYS OFERTOWY'!$5:$5</definedName>
    <definedName name="Z_D3AC4601_A7CA_463E_92E7_9E1048DF6216_.wvu.PrintArea" localSheetId="0" hidden="1">'KOSZTORYS OFERTOWY'!#REF!</definedName>
  </definedNames>
  <calcPr calcId="125725"/>
</workbook>
</file>

<file path=xl/calcChain.xml><?xml version="1.0" encoding="utf-8"?>
<calcChain xmlns="http://schemas.openxmlformats.org/spreadsheetml/2006/main">
  <c r="G118" i="3"/>
  <c r="G119"/>
  <c r="G120"/>
  <c r="G121"/>
  <c r="G122"/>
  <c r="G123"/>
  <c r="G124"/>
  <c r="G125"/>
  <c r="G117"/>
  <c r="G110"/>
  <c r="G111"/>
  <c r="G112"/>
  <c r="G113"/>
  <c r="G114"/>
  <c r="G115"/>
  <c r="G109"/>
  <c r="G310"/>
  <c r="G309"/>
  <c r="G308"/>
  <c r="G307"/>
  <c r="G306"/>
  <c r="G305"/>
  <c r="G303"/>
  <c r="G302"/>
  <c r="G301"/>
  <c r="G300"/>
  <c r="G299"/>
  <c r="G298"/>
  <c r="G297"/>
  <c r="G294"/>
  <c r="G293"/>
  <c r="G292"/>
  <c r="G291"/>
  <c r="G290"/>
  <c r="G289"/>
  <c r="G288"/>
  <c r="G286"/>
  <c r="G285"/>
  <c r="G284"/>
  <c r="G283"/>
  <c r="G282"/>
  <c r="G281"/>
  <c r="G280"/>
  <c r="G279"/>
  <c r="G278"/>
  <c r="G277"/>
  <c r="G276"/>
  <c r="G275"/>
  <c r="G274"/>
  <c r="G271"/>
  <c r="G270"/>
  <c r="G269"/>
  <c r="G268"/>
  <c r="G266"/>
  <c r="G265"/>
  <c r="G264"/>
  <c r="G263"/>
  <c r="G261"/>
  <c r="G260"/>
  <c r="G259"/>
  <c r="G258"/>
  <c r="G257"/>
  <c r="G256"/>
  <c r="G255"/>
  <c r="G253"/>
  <c r="G252"/>
  <c r="G251"/>
  <c r="G250"/>
  <c r="G249"/>
  <c r="G248"/>
  <c r="G246"/>
  <c r="G245"/>
  <c r="G244"/>
  <c r="G243"/>
  <c r="G242"/>
  <c r="G241"/>
  <c r="G240"/>
  <c r="G238"/>
  <c r="G237"/>
  <c r="G236"/>
  <c r="G235"/>
  <c r="G234"/>
  <c r="G233"/>
  <c r="G232"/>
  <c r="G231"/>
  <c r="G229"/>
  <c r="G228"/>
  <c r="G227"/>
  <c r="G226"/>
  <c r="G225"/>
  <c r="G223"/>
  <c r="G222"/>
  <c r="G221"/>
  <c r="G220"/>
  <c r="G219"/>
  <c r="G217"/>
  <c r="G216"/>
  <c r="G215"/>
  <c r="G214"/>
  <c r="G213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5"/>
  <c r="G164"/>
  <c r="G163"/>
  <c r="G162"/>
  <c r="G161"/>
  <c r="G160"/>
  <c r="G159"/>
  <c r="G158"/>
  <c r="G157"/>
  <c r="G156"/>
  <c r="G155"/>
  <c r="G154"/>
  <c r="G153"/>
  <c r="G152"/>
  <c r="G151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05"/>
  <c r="G104"/>
  <c r="G101"/>
  <c r="G98"/>
  <c r="G96"/>
  <c r="G95"/>
  <c r="G94"/>
  <c r="G93"/>
  <c r="G90"/>
  <c r="G89"/>
  <c r="G88"/>
  <c r="G86"/>
  <c r="G85"/>
  <c r="G84"/>
  <c r="G83"/>
  <c r="G82"/>
  <c r="G81"/>
  <c r="G80"/>
  <c r="G77"/>
  <c r="G76"/>
  <c r="G75"/>
  <c r="G73"/>
  <c r="G71"/>
  <c r="G69"/>
  <c r="G66"/>
  <c r="G64"/>
  <c r="G62"/>
  <c r="G61"/>
  <c r="G60"/>
  <c r="G58"/>
  <c r="G57"/>
  <c r="G56"/>
  <c r="G55"/>
  <c r="G53"/>
  <c r="G52"/>
  <c r="G51"/>
  <c r="G48"/>
  <c r="G47"/>
  <c r="G46"/>
  <c r="G44"/>
  <c r="G43"/>
  <c r="G42"/>
  <c r="G41"/>
  <c r="E40"/>
  <c r="G40" s="1"/>
  <c r="G37"/>
  <c r="G35"/>
  <c r="G32"/>
  <c r="G31"/>
  <c r="G30"/>
  <c r="G29"/>
  <c r="G27"/>
  <c r="G26"/>
  <c r="G25"/>
  <c r="G24"/>
  <c r="G23"/>
  <c r="G22"/>
  <c r="G21"/>
  <c r="G20"/>
  <c r="G19"/>
  <c r="G18"/>
  <c r="G17"/>
  <c r="G16"/>
  <c r="G15"/>
  <c r="G14"/>
  <c r="G12"/>
  <c r="G10"/>
  <c r="G311" l="1"/>
</calcChain>
</file>

<file path=xl/sharedStrings.xml><?xml version="1.0" encoding="utf-8"?>
<sst xmlns="http://schemas.openxmlformats.org/spreadsheetml/2006/main" count="1197" uniqueCount="594">
  <si>
    <t>Lp.</t>
  </si>
  <si>
    <t>Pozycja wg 
specyfikacji</t>
  </si>
  <si>
    <t>Wyszczególnienie elementów
 rozliczeniowych</t>
  </si>
  <si>
    <t>x</t>
  </si>
  <si>
    <t>D.01.00.00</t>
  </si>
  <si>
    <t xml:space="preserve">ROBOTY PRZYGOTOWAWCZE </t>
  </si>
  <si>
    <t>*</t>
  </si>
  <si>
    <t>D.01.01.01</t>
  </si>
  <si>
    <t xml:space="preserve">Odtworzenie trasy i punktów wysokościowych </t>
  </si>
  <si>
    <t>Roboty pomiarowe na drogach gminnych</t>
  </si>
  <si>
    <t>km</t>
  </si>
  <si>
    <t>D.01.02.01</t>
  </si>
  <si>
    <t>Zdjęcie warstwy gleby/gruntu</t>
  </si>
  <si>
    <t>Usunięcie górnej warstwy gleby/gruntu o gr. 15 cm  (z odwozem)</t>
  </si>
  <si>
    <t>D.01.02.04</t>
  </si>
  <si>
    <t xml:space="preserve">Rozbiórka elementów dróg  </t>
  </si>
  <si>
    <t>Rozebranie podbudowy jezdni gr. do 20 cm (kamień granitowy, kruszywo kamienne, beton cementowy) po uprzednim frezowaniu nawierzchni asfaltowej na zimno (z odwozem i utylizacją)</t>
  </si>
  <si>
    <t>Rozebranie nawierzchni jezdni z betonu cementowego gr. do 20 cm (z odwozem i utylizacją)</t>
  </si>
  <si>
    <t>Rozebranie nawierzchni zjazdów i chodników z betonu cementowego gr. do 15cm (z odwozem i utylizacją)</t>
  </si>
  <si>
    <t>Rozebranie nawierzchni bitumicznej wraz z podbudową (kruszywo kamienne, chudy beton) gr. do 20cm (z odwozem i utylizacją)</t>
  </si>
  <si>
    <t>Rozebranie nawierzchni kostki betonowej wraz z podbudową z kruszywa, chudego betonu wraz z oczyszczeniem, przesortowaniem, spaletowaniem i odwozem na składowisko Zamawiającego (do 3km)</t>
  </si>
  <si>
    <t xml:space="preserve">Rozebranie nawierzchni z płyt betonowych chodnikowych (z odwozem i utylizacją) </t>
  </si>
  <si>
    <t xml:space="preserve">Rozebranie nawierzchni z trylinki (z odwozem i utylizacją) </t>
  </si>
  <si>
    <t xml:space="preserve">Rozebranie nawierzchni z brukowca kamiennego nieregularnego (z oczyszczeniem i przygotowaniem do ponownego wbudowania) </t>
  </si>
  <si>
    <t xml:space="preserve">Rozebranie nawierzchni z brukowca kamiennego nieregularnego, kostki kamiennej lub ciosów kamiennych (z oczyszczeniem i odwozem na składowisko Zamawiającego) </t>
  </si>
  <si>
    <t>Rozebranie krawężników betonowych z ławą betonową (z odwozem i utylizacją)</t>
  </si>
  <si>
    <t>m</t>
  </si>
  <si>
    <t>Rozebranie krawężników kamiennych  z ławą betonową (z  oczyszczeniem i odwozem na składowisko Zamawiającego do 3km)</t>
  </si>
  <si>
    <t>Rozebranie betonowych obrzeży chodnikowych (z odwozem)</t>
  </si>
  <si>
    <t>Demontaż słupków do znaków drogowych (z odwozem)</t>
  </si>
  <si>
    <t>szt.</t>
  </si>
  <si>
    <t>Zdjęcie tarcz znaków drogowych (z odwozem)</t>
  </si>
  <si>
    <t>D.01.03.25</t>
  </si>
  <si>
    <t>D.02.00.00.</t>
  </si>
  <si>
    <t>ROBOTY ZIEMNE</t>
  </si>
  <si>
    <t>D.02.01.01</t>
  </si>
  <si>
    <t>Wykonanie wykopów</t>
  </si>
  <si>
    <t>Roboty ziemne z transportem urobku na odkład wykonawcy</t>
  </si>
  <si>
    <t>m3</t>
  </si>
  <si>
    <t>D.02.03.01.</t>
  </si>
  <si>
    <t xml:space="preserve">Wykonanie nasypów  </t>
  </si>
  <si>
    <t xml:space="preserve">Wykonanie nasypów mechanicznie z gruntu kat. I-IV uzyskanego z dokopu (z dowozem) </t>
  </si>
  <si>
    <t>D.03.00.00</t>
  </si>
  <si>
    <t>ODWODNIENIE KORPUSU DROGOWEGO</t>
  </si>
  <si>
    <t>D.03.01.01</t>
  </si>
  <si>
    <t>Kanalizacja deszczowa</t>
  </si>
  <si>
    <t>Wykonanie kanalizacji deszczowej  i przykanalików z rur PVC SN8 oznakowanie robót, dostawę materiałów, wykonanie robót przygotowawczych  i pomiarowych, wykonanie wykopu w gruncie kat. I-IV wraz z umocnieniem ścian wykopu, wywozem nadmiaru gruntu, zabezpieczenie istniejącego uzbrojenia podziemnego, przygotowanie podłoża, wykonanie podsypki i obsypki. ułożenie przewodów kanalizacyjnych wraz z montażem armatury lub kształtek (zgodnie z PB), oznakowanie trasy rurociągu, zasypanie i zagęszczenie wykopu gruntem dowożonym lub rodzimym (zgodnie z PB), próba szczelności kanałów i płukanie sieci, przeprowadzenie pomiarów i badań wymaganych w specyfikacji technicznej.
- 0,315m PVC SN8 : 20,02m                                                        
- 0,2m PVC SN8 : 202,49m</t>
  </si>
  <si>
    <t>mb</t>
  </si>
  <si>
    <t>Wykonanie studni rewizyjnych prefabrykowanych betonowych z  betonu C35/45, o średnicy 1000mm łączone na uszczelki stożkowe naciągane z gotową kinetą, przejściami szczelnymi i stopniami złazowymi żeliwnymi oraz włazem niewentylowanym z wypełnieniem betonowym klasy D400. Na terenach zielonych i nieutwardzonych właz podnieść min. 5 cm ponad teren. Studnie wykonane z betonu C35/45</t>
  </si>
  <si>
    <t xml:space="preserve">Wykonanie studni rewizyjnych zintegrowanych z żywic poliestrowych ze spocznikiem, wykonanych z rury przewodowej o średnicy 1000mm, GRP z żywic poliestrowych wzmocnionych włóknem szklanym E-CR (prostej lub załamanej), połączonego z nią pionowego odcinka rury kominowej o średnicy 1200mm GRP z żywic poliestrowych wzmocnionych włóknem szklanym E-CR z drabinką oraz spocznika. Studnie wyposażyć w płytę pokrywową odciążającą z pierścieniem odciążającym, właz niewentylowany z wypełnieniem betonowym klasy D400. Na terenach zielonych i nieutwardzonych właz podnieść min. 5 cm ponad teren. </t>
  </si>
  <si>
    <t xml:space="preserve">Likwidacja istniejących wpustów deszczowych i przykanalików wraz z utylizacją urobku zgodnie z obowiązującymi przepisami. </t>
  </si>
  <si>
    <t>mb.</t>
  </si>
  <si>
    <t>D.03.04.01</t>
  </si>
  <si>
    <t>Regulacja urządzeń podziemnych</t>
  </si>
  <si>
    <t>Regulacja pionowa polegająca na przebudowa studzienek kanalizacyjnych wraz z wymianą ist. włazów na włazy żeliwne z wypełnieniem betonowym klasy D400 wraz z montażem pierścieni dystansowych</t>
  </si>
  <si>
    <t>Regulacja pionowa lub przebudowa studzienek dla zaworów gazowych, wodociągowych</t>
  </si>
  <si>
    <t>Regulacja pionowa lub przebudowa studni telefonicznych</t>
  </si>
  <si>
    <t>D.04.00.00</t>
  </si>
  <si>
    <t>PODBUDOWY</t>
  </si>
  <si>
    <t>D.04.01.01</t>
  </si>
  <si>
    <t>Koryto wraz z profilowaniem i zagęszczanie podłoża
(koryto pod konstrukcje nawierzchni)</t>
  </si>
  <si>
    <t>Koryto wraz z profilowaniem i zagęszczaniem podłoża  wykonywane mechanicznie w gruncie kat.  II-IV, głębokość koryta do 25 cm (po rozbiórce ist. warstw konstrukcyjnych)</t>
  </si>
  <si>
    <t>Koryto wraz z profilowaniem i zagęszczaniem podłoża  wykonywane mechanicznie w gruncie kat.  II-IV, głębokość koryta do 21 cm (po rozbiórce ist. warstw konstrukcyjnych)</t>
  </si>
  <si>
    <t>Koryto wraz z profilowaniem i zagęszczaniem podłoża  wykonywane mechanicznie w gruncie kat.  II-IV, głębokość koryta do 12 cm (po rozbiórce ist. warstw konstrukcyjnych)</t>
  </si>
  <si>
    <t>D.04.03.01</t>
  </si>
  <si>
    <t xml:space="preserve">Oczyszczenie i skropienie warstw konstrukcyjnych </t>
  </si>
  <si>
    <t xml:space="preserve">Oczyszczenie warstw niebitumicznych </t>
  </si>
  <si>
    <t>Oczyszczenie warstw bitumicznych</t>
  </si>
  <si>
    <t>Skropienie warstw niebitumicznych emulsją asfaltową</t>
  </si>
  <si>
    <t>Skropienie warstw bitumicznych emulsją asfaltową</t>
  </si>
  <si>
    <t>D.04.04.02</t>
  </si>
  <si>
    <t>Podbudowa z mieszanki niezwiązanej kruszywa stabilizowana mechanicznie</t>
  </si>
  <si>
    <t>Wykonanie podbudowy pomocniczej z kruszywa naturalnego przekruszonego stabilizowanego mechanicznie  gr. 31 cm o uziarnieniu 0/31,5; C90/3</t>
  </si>
  <si>
    <t>Wykonanie podbudowy pomocniczej z kruszywa naturalnego przekruszonego stabilizowanego mechanicznie  gr. 20 cm o uziarnieniu 0/31,5; C90/3</t>
  </si>
  <si>
    <t>Wykonanie podbudowy pomocnicza z kruszywa naturalnego przekruszonego stabilizowanego mechanicznie  gr. 15 cm o uziarnieniu 0/31,5; C90/3</t>
  </si>
  <si>
    <t>D.04.05.01</t>
  </si>
  <si>
    <t>Warstwa wzmacniająca z mieszanki związanej cementem</t>
  </si>
  <si>
    <t>Wykonanie warstwy wzmacniającej podłoże z kruszywa stabilizowanego cementem C1,5/2,0 (z dowozu) gr.w warstwy 10 cm</t>
  </si>
  <si>
    <t>D.04.07.01</t>
  </si>
  <si>
    <t>Podbudowa z betonu asfaltowego</t>
  </si>
  <si>
    <t>Wykonanie podbudowy zasadniczej z betonu asfaltowego AC16P 50/70 gr. 8 cm</t>
  </si>
  <si>
    <t>D.05.00.00</t>
  </si>
  <si>
    <t>NAWIERZCHNIE</t>
  </si>
  <si>
    <t>D.05.03.01</t>
  </si>
  <si>
    <t>Nawierzchnia z kostki brukowej kamiennej i brukowca kamiennego</t>
  </si>
  <si>
    <t>Wykonanie nawierzchni wybrukowań z brukowca kamiennego nieregularnego z rozbiórki na podsypce cementowo -piaskowej 1:4 gr. 3-5 cm. Wypełnienie spoin zaprawą cementowo piaskową 1:4.</t>
  </si>
  <si>
    <t>D.05.03.11</t>
  </si>
  <si>
    <t>Frezowanie</t>
  </si>
  <si>
    <t>Wykonanie frezowania nawierzchni asfaltowych na zimno, grubość frezowania do 4 cm (z odwozem na składowisko Zamawiającego)</t>
  </si>
  <si>
    <t>D.05.03.13a</t>
  </si>
  <si>
    <t>Nawierzchnia z mieszanki grysowo-mastyksowej SMA</t>
  </si>
  <si>
    <t xml:space="preserve">Wykonanie warstwy ścieralnej z SMA 11 PMB 45/80-55 gr. 4 cm </t>
  </si>
  <si>
    <t>D.05.03.23.a</t>
  </si>
  <si>
    <t>Nawierzchnia z kostki brukowej betonowej</t>
  </si>
  <si>
    <t>Wykonanie nawierzchni z kostki betonowej brukowej typu "behaton" gr. 8 cm w kolorze czerwonym (kostka fazowana) na podsypce cementowo -piaskowej 1:4 gr. 3 cm</t>
  </si>
  <si>
    <t xml:space="preserve">Wykonanie nawierzchni z kostki betonowej brukowej typu KWADRAT 25x25cm z posypką grysową w kolorze szarym gr. 8 cm (kostka fazowana) np. Pozbruk Plaza NOVA lub równoważne  na podsypce cementowo - piaskowej 1:4 gr. 3 cm </t>
  </si>
  <si>
    <t xml:space="preserve">Wykonanie nawierzchni z kostki betonowej brukowej typu "cegła" 10x20cm gr. 8 cm w kolorze grafitowym (kostka fazowana) na podsypce cementowo -piaskowej 1:4 gr. 3 cm </t>
  </si>
  <si>
    <t>D.07.00.00</t>
  </si>
  <si>
    <t>OZNAKOWANIE DRÓG i URZĄDZENIA BEZPIECZEŃSTWA RUCHU</t>
  </si>
  <si>
    <t>D.07.01.02</t>
  </si>
  <si>
    <t>Oznakowanie poziome dróg</t>
  </si>
  <si>
    <t xml:space="preserve">Montaż punktowych elementów odblaskowych na powierzchni jezdni </t>
  </si>
  <si>
    <t>D.07.02.01</t>
  </si>
  <si>
    <t>Oznakowanie pionowe</t>
  </si>
  <si>
    <t>Ustawienie słupków stalowych fi 70 mm</t>
  </si>
  <si>
    <t xml:space="preserve">Zamontowanie tarcz znaków w rozmiarze średnim (folia 2 generacji) do słupków </t>
  </si>
  <si>
    <t>Montaż lustra okrągłego U-18a fi 500mm</t>
  </si>
  <si>
    <t>D.08.00.00</t>
  </si>
  <si>
    <t>ELEMENTY ULIC</t>
  </si>
  <si>
    <t>D.08.01.01</t>
  </si>
  <si>
    <t>Krawężniki betonowe</t>
  </si>
  <si>
    <t>Ustawienie krawężników betonowych zwykłych 15x30 cm na ławie z oporem  z betonu C12/15 (materiał nowy)</t>
  </si>
  <si>
    <t>Ustawienie krawężników betonowych najazdowych 15x22 cm na ławie z oporem  z betonu C12/15 (materiał nowy)</t>
  </si>
  <si>
    <t>Ustawienie oporników betonowych najazdowych 12x25 cm na ławie z oporem/bez oporu  z betonu C12/15 (z dowozem)</t>
  </si>
  <si>
    <t>Ustawienie palisad z elementów prefabrykowanych betonowych h=80-100 cm na ławie z oporem z betonu C12/15</t>
  </si>
  <si>
    <t>D.08.03.01</t>
  </si>
  <si>
    <t>Betonowe obrzeża chodnikowe</t>
  </si>
  <si>
    <t>Ustawienie obrzeży betonowych o wymiarach 8x30cm na ławie z betonu cementowego C12/15 z oporem</t>
  </si>
  <si>
    <t>D.09.00.00</t>
  </si>
  <si>
    <t>ZIELEŃ DROGOWA</t>
  </si>
  <si>
    <t>D.09.01.01</t>
  </si>
  <si>
    <t>Zieleń drogowa</t>
  </si>
  <si>
    <t>Wykonanie trawników (humusowanie gr. 10 cm z obsianiem)</t>
  </si>
  <si>
    <t>D.10.00.00</t>
  </si>
  <si>
    <t>INNE ROBOTY</t>
  </si>
  <si>
    <t>D.10.01.01</t>
  </si>
  <si>
    <t>Inne elementy zagospodarowania</t>
  </si>
  <si>
    <t>Remont schodów terenowych na skrzyżowaniu ul. Podgórnej i wlotu 
ul. Kopernika</t>
  </si>
  <si>
    <t>Remont schodów terenowych na skrzyżowaniu ul. Zielnej i wlotu 
ul. Tunelowej</t>
  </si>
  <si>
    <t>CENA JEDNOSTKOWA
 BRUTTO [zł]</t>
  </si>
  <si>
    <t>JM</t>
  </si>
  <si>
    <t>ILOŚĆ</t>
  </si>
  <si>
    <t>SIEĆ KANALIZACJI DESZCZOWEJ WL-1</t>
  </si>
  <si>
    <t>1.1</t>
  </si>
  <si>
    <t>Roboty rozbiórkowe i odtworzeniowe</t>
  </si>
  <si>
    <t>1 d.1. 1</t>
  </si>
  <si>
    <t>KNNR 6 0805-02</t>
  </si>
  <si>
    <t>Rozebranie nawierzchni z płyt drogowych betonowych</t>
  </si>
  <si>
    <t>2 d.1. 1</t>
  </si>
  <si>
    <t>KNNR 6 0109-02</t>
  </si>
  <si>
    <t>Podbudowy betonowe gr.15 cm pielęgnowane piaskiem i wodą</t>
  </si>
  <si>
    <t>3 d.1. 1</t>
  </si>
  <si>
    <t>Warstwa betonu B35 o gr. 22cm</t>
  </si>
  <si>
    <t>4 d.1. 1</t>
  </si>
  <si>
    <t>KNNR 6 0801-02</t>
  </si>
  <si>
    <t>5 d.1. 1</t>
  </si>
  <si>
    <t>6 d.1. 1</t>
  </si>
  <si>
    <t>7 d.1. 1</t>
  </si>
  <si>
    <t>KNNR 6 0111-03</t>
  </si>
  <si>
    <t>Wzmocnienie podłoża przez stabilizowanie wapnem w ilości 15 kg/m2, warstwa gr.10 cm</t>
  </si>
  <si>
    <t>8 d.1. 1</t>
  </si>
  <si>
    <t>Warstwa podbudowy zasadniczej z tłucznia 0-63mm gr. 20 cm na szerokości wykopów</t>
  </si>
  <si>
    <t>9 d.1. 1</t>
  </si>
  <si>
    <t>KNNR 6 0308-03</t>
  </si>
  <si>
    <t>Warstwa wiążąca gr. 13cm z betonu asfaltowego AC16W</t>
  </si>
  <si>
    <t>10 d.1. 1</t>
  </si>
  <si>
    <t>kalk. własna</t>
  </si>
  <si>
    <t>Frezowanie istniejącej nawierzchni na całej szerokości jezdni</t>
  </si>
  <si>
    <t>11 d.1. 1</t>
  </si>
  <si>
    <t>KNNR 6 0309-02</t>
  </si>
  <si>
    <t>Warstwa ścieralna o grubości 5 cm z betonu asfaltowego AC11S na całej szerokości drogi</t>
  </si>
  <si>
    <t>12 d.1. 1</t>
  </si>
  <si>
    <t>KNNR 6 0805-08</t>
  </si>
  <si>
    <t>Rozebranie chodników z płyt betonowych o wymiarach 35x35x5 cm na podsypce cementowo-piaskowej</t>
  </si>
  <si>
    <t>13 d.1. 1</t>
  </si>
  <si>
    <t>KSNR 6 0503-03</t>
  </si>
  <si>
    <t>Chodniki z płyt betonowych o wymiarach 35x35x5 cm na posypce cementowo-piaskowej, spoiny wypełnione za- prawą cementową</t>
  </si>
  <si>
    <t>14 d.1. 1</t>
  </si>
  <si>
    <t>KNNR 1 0101-02</t>
  </si>
  <si>
    <t>Mechaniczne ścinanie drzew z karczowaniem pni o śred- nicy 16-25 cm</t>
  </si>
  <si>
    <t>15 d.1. 1</t>
  </si>
  <si>
    <t>KNR 4-04 1103-01</t>
  </si>
  <si>
    <t>Odwóz gruzu z rozbiórki na wysypisko wraz z utylizacją odl.5km</t>
  </si>
  <si>
    <t>16 d.1. 1</t>
  </si>
  <si>
    <t>KNR 4-04 1103-04</t>
  </si>
  <si>
    <t>Transport gruzu z terenu rozbiórki samochodami samo- wyładowczymi do 5 t na odległość 1 km z mechanicznym wyładunkiem</t>
  </si>
  <si>
    <t>17 d.1. 1</t>
  </si>
  <si>
    <t>KNR 4-04 1103-05</t>
  </si>
  <si>
    <t>1.2</t>
  </si>
  <si>
    <t>Roboty ziemne</t>
  </si>
  <si>
    <t>18 d.1. 2</t>
  </si>
  <si>
    <t>KNNR 1 0202-08</t>
  </si>
  <si>
    <t>Wykop wąskoprzestrzenny wyk. mechanicznie z odwo- zem urobku na tymczasowe składowisko odl.1 km</t>
  </si>
  <si>
    <t>19 d.1. 2</t>
  </si>
  <si>
    <t>KNNR 1 0301-02</t>
  </si>
  <si>
    <t>Wykop wąskoprzestrzenny wyk. ręcznie z odwozem urobku na tymczasowe składowisko odl.1 km</t>
  </si>
  <si>
    <t>20 d.1. 2</t>
  </si>
  <si>
    <t>KNNR 1 0210-03</t>
  </si>
  <si>
    <t>Wykop wąskoprzestrzenny wyk. mechanicznie na odkład</t>
  </si>
  <si>
    <t>21 d.1. 2</t>
  </si>
  <si>
    <t>Wykop wąskoprzestrzenny wyk. ręcznie na odkład</t>
  </si>
  <si>
    <t>22 d.1. 2</t>
  </si>
  <si>
    <t>Ażurowe umocenienie ścian wykopów wraz z rozbiórką palami szalunkowymi stalowymi (wypraskami) w grun- tach suchych ; wyk.o szer.do 1 m i głęb.do 3.0 m; grunt kat. III-IV</t>
  </si>
  <si>
    <t>23 d.1. 2</t>
  </si>
  <si>
    <t>KNNR 1 0313-02</t>
  </si>
  <si>
    <t>Pełne umocnienie ścian wykopów wraz z rozbiórką pala- mi szalunkowymi stalowymi (wypraskami) w gruntach su- chych ; wyk.o szer.do 1 m i głęb.do 6.0 m; grunt kat. I-IV</t>
  </si>
  <si>
    <t>24 d.1. 2</t>
  </si>
  <si>
    <t>wycena indywi- dualna</t>
  </si>
  <si>
    <t>Umocnienie wykopów grodzicami</t>
  </si>
  <si>
    <t>25 d.1. 2</t>
  </si>
  <si>
    <t>KNNR 1 0315-01</t>
  </si>
  <si>
    <t>Umocnienie ścian wykopów balami drewnianymi na gł. do 3,0 m pod komory, studzienki itp. na sieciach ze- wnętrznych w gruntach suchych kat.I-IV wraz z rozbiórką</t>
  </si>
  <si>
    <t>26 d.1. 2</t>
  </si>
  <si>
    <t>KNNR 1 0315-02</t>
  </si>
  <si>
    <t>Umocnienie ścian wykopów balami drewnianymi na gł. do 6,0 m pod komory, studzienki itp. na sieciach ze- wnętrznych w gruntach suchych kat.I-IV wraz z rozbiórką</t>
  </si>
  <si>
    <t>27 d.1. 2</t>
  </si>
  <si>
    <t>KNNR 1 0214-02</t>
  </si>
  <si>
    <t>Zasypanie wykopów ziemią z odkładu</t>
  </si>
  <si>
    <t>28 d.1. 2</t>
  </si>
  <si>
    <t>KNNR 1 0206-04</t>
  </si>
  <si>
    <t>Przywóz brakującej ziemi do zasypania z tymczasowego składowiska z odl. 1 km</t>
  </si>
  <si>
    <t>29 d.1. 2</t>
  </si>
  <si>
    <t>Odwóz nadmiaru ziemi z tymczasowego składowiska na wysypisko śmieci na kolejne 4 km wraz z utylizacją</t>
  </si>
  <si>
    <t>30 d.1. 2</t>
  </si>
  <si>
    <t>KNNR 1 0208-02</t>
  </si>
  <si>
    <t>31 d.1. 2</t>
  </si>
  <si>
    <t>KNNR 1 0605-01</t>
  </si>
  <si>
    <t>32 d.1. 2</t>
  </si>
  <si>
    <t>m-g</t>
  </si>
  <si>
    <t>1.3</t>
  </si>
  <si>
    <t>Roboty montażowe</t>
  </si>
  <si>
    <t>33 d.1. 3</t>
  </si>
  <si>
    <t>KNNR 4 1411-03</t>
  </si>
  <si>
    <t>Podsypka z piasku grub. 20 cm</t>
  </si>
  <si>
    <t>34 d.1. 3</t>
  </si>
  <si>
    <t>KNNR 4 1411-04</t>
  </si>
  <si>
    <t>Obsypka z piasku grub.30 cm</t>
  </si>
  <si>
    <t>35 d.1. 3</t>
  </si>
  <si>
    <t>KNNR 4 1306-12</t>
  </si>
  <si>
    <t>Kanały z rur kanalizacyjnych poliestrowych typu " HOBAS" o śr. 1200 mm</t>
  </si>
  <si>
    <t>36 d.1. 3</t>
  </si>
  <si>
    <t>KNNR 4 1306-11</t>
  </si>
  <si>
    <t>Kanały z rur kanalizacyjnych poliestrowych typu " HOBAS" o śr. 1000 mm</t>
  </si>
  <si>
    <t>37 d.1. 3</t>
  </si>
  <si>
    <t>Kanały z rury betonowych o śr. 600 mm</t>
  </si>
  <si>
    <t>38 d.1. 3</t>
  </si>
  <si>
    <t>Próba szczelności rur typu HOBAS, PCW, PVC, PE, PEHD o śr. 1200 mm</t>
  </si>
  <si>
    <t>500m -1 prób.</t>
  </si>
  <si>
    <t>39 d.1. 3</t>
  </si>
  <si>
    <t>KNNR 4 9914c-14</t>
  </si>
  <si>
    <t>10m różn.</t>
  </si>
  <si>
    <t>40 d.1. 3</t>
  </si>
  <si>
    <t>KNNR 4 1607-04</t>
  </si>
  <si>
    <t>Próba szczelności rur typu HOBAS, PCW, PVC, PE, PEHD o śr. 1000 mm</t>
  </si>
  <si>
    <t>41 d.1. 3</t>
  </si>
  <si>
    <t>KNNR 4 9914c-13</t>
  </si>
  <si>
    <t>42 d.1. 3</t>
  </si>
  <si>
    <t>KNNR 4 1610-07</t>
  </si>
  <si>
    <t>Próba szczelności kanałów rurowych betonowych i żel- betowych o śr.nominalnej 600 mm</t>
  </si>
  <si>
    <t>odc. -1 prób.</t>
  </si>
  <si>
    <t>43 d.1. 3</t>
  </si>
  <si>
    <t>Studnie rewizyjne z kręgów betonowych o śr. 2000 mm w gotowym wykopie o głębok. 3m (DZ1, DZ2, D16)</t>
  </si>
  <si>
    <t>stud.</t>
  </si>
  <si>
    <t>44 d.1. 3</t>
  </si>
  <si>
    <t>KNNR 4 1413-06</t>
  </si>
  <si>
    <t>Studnie rewizyjne z kręgów betonowych o śr. 2000 mm w gotowym wykopie za każde 0.5 m różnicy głęb.</t>
  </si>
  <si>
    <t>[0.5 m] stud.</t>
  </si>
  <si>
    <t>45 d.1. 3</t>
  </si>
  <si>
    <t>KNNR 4 1411-02</t>
  </si>
  <si>
    <t>Podłoża pod studnie DN2000mm sypkich grub. 15 cm</t>
  </si>
  <si>
    <t>46 d.1. 3</t>
  </si>
  <si>
    <t>KNNR 4 1430-01</t>
  </si>
  <si>
    <t>Podbudowa pod studnie DN2000mm z betonu C12/15 gr. 15cm</t>
  </si>
  <si>
    <t>47 d.1. 3</t>
  </si>
  <si>
    <t>48 d.1. 3</t>
  </si>
  <si>
    <t>49 d.1. 3</t>
  </si>
  <si>
    <t>50 d.1. 3</t>
  </si>
  <si>
    <t>51 d.1. 3</t>
  </si>
  <si>
    <t>52 d.1. 3</t>
  </si>
  <si>
    <t>53 d.1. 3</t>
  </si>
  <si>
    <t>54 d.1. 3</t>
  </si>
  <si>
    <t>55 d.1. 3</t>
  </si>
  <si>
    <t>56 d.1. 3</t>
  </si>
  <si>
    <t>57 d.1. 3</t>
  </si>
  <si>
    <t>58 d.1. 3</t>
  </si>
  <si>
    <t>59 d.1. 3</t>
  </si>
  <si>
    <t>60 d.1. 3</t>
  </si>
  <si>
    <t>61 d.1. 3</t>
  </si>
  <si>
    <t>Komora K2 - podstawa studni monolitycznej o przekroju prostokąta 3440mmx2300mm hw=2520mm s=180mm z kinetą wraz z przykrywą o przekroju prostokąta 3800mmx2660mm h=180mm z 2 otworami DN 600m oraz włazem żeliwnym klasy D400 DN 600mm wraz z kompletnym wyposażeniem</t>
  </si>
  <si>
    <t>62 d.1. 3</t>
  </si>
  <si>
    <t>Podłoża pod komorę K2 z materiałów sypkich grub. 15 cm</t>
  </si>
  <si>
    <t>63 d.1. 3</t>
  </si>
  <si>
    <t>Podbudowa pod komorę K2 z betonu C12/15 gr. 15cm</t>
  </si>
  <si>
    <t>64 d.1. 3</t>
  </si>
  <si>
    <t>Dostawa i montaż separatora koalescencyjnego z osad- nikiem i bypassem Qnom=300l/s ; Qmax=1500l/s Vos= 30000dm3 o wym. 7900/4960/3000mm z kompletnym wyposażeniem</t>
  </si>
  <si>
    <t>65 d.1. 3</t>
  </si>
  <si>
    <t>66 d.1. 3</t>
  </si>
  <si>
    <t>Podbudowa pod separator z betonu C12/15 gr. 15cm</t>
  </si>
  <si>
    <t>67 d.1. 3</t>
  </si>
  <si>
    <t>KNR 4-05I 0409-05</t>
  </si>
  <si>
    <t>Demontaż studni rewizyjnych z kręgów betonowych o śr. 1500 mm w gotowym wykopie o głęb. 3 m (D17istn.)</t>
  </si>
  <si>
    <t>68 d.1. 3</t>
  </si>
  <si>
    <t>KNR 4-05I 0409-03</t>
  </si>
  <si>
    <t>Demontaż istniejącej studni rewizyjnej z kręgów betono- wych o śr. 1200 mm w gotowym wykopie o głęb. 3 m (DZ4)</t>
  </si>
  <si>
    <t>69 d.1. 3</t>
  </si>
  <si>
    <t>KNNR 4 1413-03</t>
  </si>
  <si>
    <t>Dostawa i montaż nowej studni z kręgów betonowych o śr. 1200 mm w gotowym wykopie o głębok. 3m (DZ4)</t>
  </si>
  <si>
    <t>70 d.1. 3</t>
  </si>
  <si>
    <t>KNNR 4 1413-04</t>
  </si>
  <si>
    <t>Studnie rewizyjne z kręgów betonowych o śr. 1200 mm w gotowym wykopie za każde 0.5 m różnicy głęb.</t>
  </si>
  <si>
    <t>71 d.1. 3</t>
  </si>
  <si>
    <t>Podłoża pod studnie DZ4 z materiałów sypkich grub. 15 cm</t>
  </si>
  <si>
    <t>72 d.1. 3</t>
  </si>
  <si>
    <t>Podbudowa pod studnie DZ4 z betonu C12/15 gr. 15cm</t>
  </si>
  <si>
    <t>73 d.1. 3</t>
  </si>
  <si>
    <t>Montaż konstrukcji podwieszeń kabli energetycznych i telekomunikacyjnych typ lekki; element o rozpiętości 4 m</t>
  </si>
  <si>
    <t>74 d.1. 3</t>
  </si>
  <si>
    <t>KNNR 1 0527-06</t>
  </si>
  <si>
    <t>Demontaż konstrukcji podwieszeń kabli energetycznych i telekomunikacyjnych typ lekki; element o rozpiętości 4 m</t>
  </si>
  <si>
    <t>75 d.1. 3</t>
  </si>
  <si>
    <t>KNNR 1 0529-01</t>
  </si>
  <si>
    <t>Montaż konstrukcji podwieszeń rurociągów i kanałów; element o rozpiętości 4 m</t>
  </si>
  <si>
    <t>76 d.1. 3</t>
  </si>
  <si>
    <t>KNNR 1 0529-06</t>
  </si>
  <si>
    <t>KOLIZJE NA SIECI KANALIZACJI SANITARNEJ</t>
  </si>
  <si>
    <t>2.1</t>
  </si>
  <si>
    <t>77 d.2. 1</t>
  </si>
  <si>
    <t>78 d.2. 1</t>
  </si>
  <si>
    <t>79 d.2. 1</t>
  </si>
  <si>
    <t>Wpięcie istniejącego kanału kd200mm do kanału de- szczowego kd1200mm za pomocą kształtki siodłowej i kolana dostosowanych do systemu GRP</t>
  </si>
  <si>
    <t>80 d.2. 1</t>
  </si>
  <si>
    <t>Demontaż przewodów wodociągowych z rur żeliwnych o śr. 100-200 mmLikwidacja pozostałego istniejącego od- cinka kanału kd200 poprzez odcięcie i zaślepienie</t>
  </si>
  <si>
    <t>81 d.2. 1</t>
  </si>
  <si>
    <t>2.2</t>
  </si>
  <si>
    <t>82 d.2. 2</t>
  </si>
  <si>
    <t>83 d.2. 2</t>
  </si>
  <si>
    <t>84 d.2. 2</t>
  </si>
  <si>
    <t>Wpięcie istniejącego kanału kd200mm do kanału de- szczowego kd1000mm za pomocą kształtki siodłowej i kolana dostosowanych do systemu GRP</t>
  </si>
  <si>
    <t>85 d.2. 2</t>
  </si>
  <si>
    <t>Likwidacja pozostałego istniejącego odcinka kanału kd200 poprzez odcięcie i zaślepienie</t>
  </si>
  <si>
    <t>86 d.2. 2</t>
  </si>
  <si>
    <t>2.3</t>
  </si>
  <si>
    <t>87 d.2. 3</t>
  </si>
  <si>
    <t>88 d.2. 3</t>
  </si>
  <si>
    <t>89 d.2. 3</t>
  </si>
  <si>
    <t>90 d.2. 3</t>
  </si>
  <si>
    <t>91 d.2. 3</t>
  </si>
  <si>
    <t>2.4</t>
  </si>
  <si>
    <t>92 d.2. 4</t>
  </si>
  <si>
    <t>93 d.2. 4</t>
  </si>
  <si>
    <t>94 d.2. 4</t>
  </si>
  <si>
    <t>Demontaż istniejącego kanału kd200 mm - w wykopie</t>
  </si>
  <si>
    <t>95 d.2. 4</t>
  </si>
  <si>
    <t>Demontaż istniejącej studni rewizyjnej z kręgów betono- wych o śr. 1200 mm w gotowym wykopie</t>
  </si>
  <si>
    <t>96 d.2. 4</t>
  </si>
  <si>
    <t>Dostawa i montaż nowej studni z kręgów betonowych o śr. 1200 mm w gotowym wykopie</t>
  </si>
  <si>
    <t>97 d.2. 4</t>
  </si>
  <si>
    <t>Wpięcie istniejącego kanału do studni 4.1 za pomocą wkładki in-situ</t>
  </si>
  <si>
    <t>98 d.2. 4</t>
  </si>
  <si>
    <t>KNNR 4 1417-02</t>
  </si>
  <si>
    <t>Wbudowanie studzienki kanalizacyjne o śr 425 mm</t>
  </si>
  <si>
    <t>99 d.2. 4</t>
  </si>
  <si>
    <t>2.5</t>
  </si>
  <si>
    <t>100 d.2. 5</t>
  </si>
  <si>
    <t>101 d.2. 5</t>
  </si>
  <si>
    <t>102 d.2. 5</t>
  </si>
  <si>
    <t>103 d.2. 5</t>
  </si>
  <si>
    <t>KNNR 4 1308-03</t>
  </si>
  <si>
    <t>Kanały z rur PVC łączonych na wcisk o śr. zewn. 200 mm</t>
  </si>
  <si>
    <t>104 d.2. 5</t>
  </si>
  <si>
    <t>105 d.2. 5</t>
  </si>
  <si>
    <t>106 d.2. 5</t>
  </si>
  <si>
    <t>2.6</t>
  </si>
  <si>
    <t>107 d.2. 6</t>
  </si>
  <si>
    <t>108 d.2. 6</t>
  </si>
  <si>
    <t>109 d.2. 6</t>
  </si>
  <si>
    <t>110 d.2. 6</t>
  </si>
  <si>
    <t>111 d.2. 6</t>
  </si>
  <si>
    <t>Wpięcie do sieci za pomocą trójnika przegubowego</t>
  </si>
  <si>
    <t>112 d.2. 6</t>
  </si>
  <si>
    <t>2.7</t>
  </si>
  <si>
    <t>113 d.2. 7</t>
  </si>
  <si>
    <t>114 d.2. 7</t>
  </si>
  <si>
    <t>115 d.2. 7</t>
  </si>
  <si>
    <t>116 d.2. 7</t>
  </si>
  <si>
    <t>117 d.2. 7</t>
  </si>
  <si>
    <t>118 d.2. 7</t>
  </si>
  <si>
    <t>119 d.2. 7</t>
  </si>
  <si>
    <t>2.8</t>
  </si>
  <si>
    <t>120 d.2. 8</t>
  </si>
  <si>
    <t>121 d.2. 8</t>
  </si>
  <si>
    <t>122 d.2. 8</t>
  </si>
  <si>
    <t>Wykonanie mijanki za pomocą łuków</t>
  </si>
  <si>
    <t>123 d.2. 8</t>
  </si>
  <si>
    <t>2.9</t>
  </si>
  <si>
    <t>124 d.2. 9</t>
  </si>
  <si>
    <t>125 d.2. 9</t>
  </si>
  <si>
    <t>126 d.2. 9</t>
  </si>
  <si>
    <t>kpl</t>
  </si>
  <si>
    <t>kpl.</t>
  </si>
  <si>
    <t>szt</t>
  </si>
  <si>
    <t>127 d.2. 9</t>
  </si>
  <si>
    <t>ZABEZPIECZENIEA ŚCIAN WYKOPU DLA PRZEPOMPOWNI</t>
  </si>
  <si>
    <t>KNR 2-10 301-9 [R=0,955]</t>
  </si>
  <si>
    <t>Pogrązenie grodzic przez wibrowanie (stalowe o sprę- żystym wskażniku wytrz. przekroju min. 4595 cm3/m ze stali S320 GP) stalowych z terenu lub rusztowań - głębo- kość wbicia ścianki do 12 m, kat.gruntu IV-separator nr 7</t>
  </si>
  <si>
    <t>KNNR 1 210-3</t>
  </si>
  <si>
    <t>KNNR 1 309-2</t>
  </si>
  <si>
    <t>Wykopy o ścianach pionowych z mechanicznych wydo- byciem urobku w gruntach mokrych kat.gruntu III-IV</t>
  </si>
  <si>
    <t>KNR 2-05 208-4</t>
  </si>
  <si>
    <t>Montaż opasek rozporowych z HEB</t>
  </si>
  <si>
    <t>t</t>
  </si>
  <si>
    <t>KNR 2-10 706-2 [R=0,955]</t>
  </si>
  <si>
    <t>Wypełnienie studni betonem w gruntach nawodnionych- korek gr.150-250 cm C20/25</t>
  </si>
  <si>
    <t>Warstwy wyrównawcze pod posadzki z zaprawy cemen- towej gr.20 mm</t>
  </si>
  <si>
    <t>KNNR 1 603-1</t>
  </si>
  <si>
    <t>KNNR 1 614-2</t>
  </si>
  <si>
    <t>Rurociągi stalowe kołnierzowe o średnicy nominalnej 150-200 mm</t>
  </si>
  <si>
    <t>KNR 5-08 808-7</t>
  </si>
  <si>
    <t>Mechaniczne wycinanie otworów w ściance szczelnej na rurociąg</t>
  </si>
  <si>
    <t>cm obwodu</t>
  </si>
  <si>
    <t>Demontaż opasek rozpór</t>
  </si>
  <si>
    <t>KNNR 1 214-5</t>
  </si>
  <si>
    <t>Zasypanie wykopów fundamentowych podłużnych,punk- towych,rowów,wykopów obiektowych z zagęszczeniem mechanicznym ubijakami, gr.zagęszczanej warstwy w stanie luźnym 25 cm, kat.gruntu III-IV-z kosztem piasku</t>
  </si>
  <si>
    <t>KNNR 1 206-2</t>
  </si>
  <si>
    <t>Roboty ziemne wyk.koparkami podsiębiernymi w ziemi uprzednio zmagazynowanej w hałdach z transportem urobku samochodami samowyładowczymi na odl.do 1 km koparki o poj.łyżki 0.25 m3, grunt kat.I-III</t>
  </si>
  <si>
    <t>KNNR 1 208-2</t>
  </si>
  <si>
    <t>Nakłady uzupełniające do tablic za każdy dalszy rozpo- częty 1 km odl.transportu ponad 1 km przy przewozie po drogach gruntowych o nawierzchni utwardzonej, kat.gruntu I-IV</t>
  </si>
  <si>
    <t>Wykonanie materaca gabionowego</t>
  </si>
  <si>
    <t>Umocnienie skarp kanałów narzutem kamiennym</t>
  </si>
  <si>
    <t>Wylot WL 1</t>
  </si>
  <si>
    <t>Podkłady betonu chudego C8/10</t>
  </si>
  <si>
    <t>Demontaż, wywóz , utylizacja istniejącego wylotu</t>
  </si>
  <si>
    <t>godz,</t>
  </si>
  <si>
    <t>szt,</t>
  </si>
  <si>
    <t>KNNR 5 0706-01</t>
  </si>
  <si>
    <t>KNR 5-01 0106-01</t>
  </si>
  <si>
    <t>KNR 5-01 0614-07</t>
  </si>
  <si>
    <t>KNR 5-01 0117-01</t>
  </si>
  <si>
    <t>KNR 5-01 0614-09</t>
  </si>
  <si>
    <t>1 d.1</t>
  </si>
  <si>
    <t>KNR 15-010116-02</t>
  </si>
  <si>
    <t>2 d.1</t>
  </si>
  <si>
    <t>3 d.1</t>
  </si>
  <si>
    <t>KNR 9-11 0202-02</t>
  </si>
  <si>
    <t>4 d.1</t>
  </si>
  <si>
    <t>KNR-W 2-010518-01</t>
  </si>
  <si>
    <t>5 d.1</t>
  </si>
  <si>
    <t>6 d.1</t>
  </si>
  <si>
    <t>7 d.1</t>
  </si>
  <si>
    <t>KNR 2-01 0505-01</t>
  </si>
  <si>
    <t>8 d.2</t>
  </si>
  <si>
    <t>KNR 2-31 0105-05</t>
  </si>
  <si>
    <t>9 d.2</t>
  </si>
  <si>
    <t>KNR 2-31 0105-06</t>
  </si>
  <si>
    <t>10 d.2</t>
  </si>
  <si>
    <t>KNNR 2 1201-01</t>
  </si>
  <si>
    <t>11 d.2</t>
  </si>
  <si>
    <t>12 d.2</t>
  </si>
  <si>
    <t>13 d.2</t>
  </si>
  <si>
    <t>ZN-97/TP S,A- 040 0301-02</t>
  </si>
  <si>
    <t>Budowa studni kablowych prefabrykowanych rozdziel- czych SKR -1 w gruncie kategorii III,</t>
  </si>
  <si>
    <t>Nasypanie warstwy piasku na dnie rowu kablowego o szerokości do 0,4 m</t>
  </si>
  <si>
    <t>Budowa kanalizacji kablowej z rur PCW w gr,kat,III, 1 warstw,w ciągu kan,, 1 rur,w warstwie, 1 otw,w ciągu kan, - budowa rur osłonowych dwudzielnych A120PS</t>
  </si>
  <si>
    <t>ZN-97/TP S,A- 040 0401-01</t>
  </si>
  <si>
    <t>Rozbiórka studni kablowych przy przebudowie rozbiórka studni SKR-1, - studnia prefabrykowana, niepusta</t>
  </si>
  <si>
    <t>Przekładanie kabla doziemnego o śr, do 30 mm w rowie kablowym gr,kat,III - pierwszy, kabel abonencki</t>
  </si>
  <si>
    <t>Likwidacja ciągów kanalizacji kablowej w gr,kat,III, 1 warstw,w ciągu kan,, 1 otw,w bloku, 1 otw,w ciągu kan,</t>
  </si>
  <si>
    <t>Przekładanie kabla o śr, do 50 mm w rowie kablowym do kanalizacji dwudzielnej gr,kat,III - pierwszy</t>
  </si>
  <si>
    <t>Odmulenie koparko-odmularkami cieków o szer,dna do 3,6 m, Grub,warstwy odmulanej 20 cm</t>
  </si>
  <si>
    <t>m2</t>
  </si>
  <si>
    <t>KNR 2-02 1102-2</t>
  </si>
  <si>
    <t>SIEĆ KANALIZACJI DESZCZOWEJ UL.ZIELNA</t>
  </si>
  <si>
    <t>Dopłata za każdy dalszy rozpoczęty 1 km transportu gru- zu samochodami samowyładowczymi do 5 t
Krotność = 4</t>
  </si>
  <si>
    <t>Przy bilansie mas ziemnych założono
urobek z odwozem na 1 km - 90% urobek na odkład - 10%</t>
  </si>
  <si>
    <t>KNNR 1 0313-04</t>
  </si>
  <si>
    <t>Dodatek za każdy rozp. 1 km transportu ziemi samocho- dami samowyładowczymi po drogach o nawierzchni utwardzonej(kat.gr. I-IV)
Krotność = 4</t>
  </si>
  <si>
    <t>Igłofiltry o średnicy do 50 mm wpłukiwane w grunt bez- pośrednio bez obsypki do głębokości 4 m. (szacunkowo przyjęto 20% całej długości sieci - uściślić powykonawczo)</t>
  </si>
  <si>
    <t>KNNR 4 1607-05</t>
  </si>
  <si>
    <t>KNNR 1 0527-01</t>
  </si>
  <si>
    <t xml:space="preserve">KNR-W 2-180801-07 analogia </t>
  </si>
  <si>
    <t>KNR-W 2-180801-07 analogia</t>
  </si>
  <si>
    <t>KNR-W 4-020229-03 analogia</t>
  </si>
  <si>
    <t xml:space="preserve">KNR-W 4-020229-03 analogia  </t>
  </si>
  <si>
    <t xml:space="preserve">WYLOT I MATERAC GABIONOWY </t>
  </si>
  <si>
    <t>BUDOWA SEPARATORA NR 7 NA KOLEKTORZE DESZCZOWYM</t>
  </si>
  <si>
    <r>
      <t>Wykonanie wpustów deszczowych żeliwnych z wkładką żeliwną i zawiasem 600 x 400 mm klasy D400 z kołnierzem 3/4, o minimalnej powierzchni czynnej 7dm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 wyposażone w kosz na nieczystości z blachy ocynkowanej, osadzone na betonowej studzience osadnikowej Dn500 z pierścieniem odciążającym 960x250mm, pierścieniem utrzymującym 960x160m.</t>
    </r>
  </si>
  <si>
    <r>
      <t xml:space="preserve">Linie ciągłe </t>
    </r>
    <r>
      <rPr>
        <u/>
        <sz val="10"/>
        <rFont val="Arial"/>
        <family val="2"/>
        <charset val="238"/>
      </rPr>
      <t>grubowarstwowe</t>
    </r>
  </si>
  <si>
    <r>
      <t xml:space="preserve">Linie ciągłe </t>
    </r>
    <r>
      <rPr>
        <u/>
        <sz val="10"/>
        <rFont val="Arial"/>
        <family val="2"/>
        <charset val="238"/>
      </rPr>
      <t>cienkowarstwowe</t>
    </r>
  </si>
  <si>
    <r>
      <t xml:space="preserve">Linie przerywane </t>
    </r>
    <r>
      <rPr>
        <u/>
        <sz val="10"/>
        <rFont val="Arial"/>
        <family val="2"/>
        <charset val="238"/>
      </rPr>
      <t>grubowarstwowe</t>
    </r>
  </si>
  <si>
    <r>
      <t xml:space="preserve">Linie na skrzyżowaniach, przejściach, strzałki i symbole </t>
    </r>
    <r>
      <rPr>
        <u/>
        <sz val="10"/>
        <rFont val="Arial"/>
        <family val="2"/>
        <charset val="238"/>
      </rPr>
      <t>grubowarstwowe</t>
    </r>
  </si>
  <si>
    <r>
      <t xml:space="preserve">Linie przerywane </t>
    </r>
    <r>
      <rPr>
        <u/>
        <sz val="10"/>
        <rFont val="Arial"/>
        <family val="2"/>
        <charset val="238"/>
      </rPr>
      <t>cienkowarstwowe</t>
    </r>
  </si>
  <si>
    <r>
      <t xml:space="preserve">Linie na skrzyżowaniach, przejściach, strzałki i symbole </t>
    </r>
    <r>
      <rPr>
        <u/>
        <sz val="10"/>
        <rFont val="Arial"/>
        <family val="2"/>
        <charset val="238"/>
      </rPr>
      <t>cienkowarstwowe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</si>
  <si>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</si>
  <si>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Zakup,dowóz i montaż wylotu prefabrykowanego zgodnie z dokumentacją</t>
  </si>
  <si>
    <t>Balustrady schodowe z prętów stalowych osadzone i zabetonowane</t>
  </si>
  <si>
    <t>Podsypka cementowo-piaskowa z zagęszczeniem ręcznym
za każdy dalszy 1 cm grubość warstwy po zagęszczeniu 
Krotność = 17</t>
  </si>
  <si>
    <t xml:space="preserve">Nakłady za każde 10 m różnicy długości (od 200 lub 500 m) przy próbach szczelności przewodów PVC, PE, PEHD i typu HOBAS o śr. 1200 mm
</t>
  </si>
  <si>
    <t>Kolizja K1 
podłączenie istn. wpustu do projektowanej kanalizacji deszczowej</t>
  </si>
  <si>
    <t>Kolizja K5
podłączenie istn. wpustu do projektowanej kanalizacji deszczowej</t>
  </si>
  <si>
    <t>Kolizja K6 
podłączenie istn. wpustu do projektowanej kanalizacji deszczowej</t>
  </si>
  <si>
    <t>Kolizja K4
pogłębienie istniejącego odcinka sieci kanalizacji sanitarnej</t>
  </si>
  <si>
    <t>Kolizja K7
pogłębienie istniejącego odcinka sieci kanalizacji sanitarnej</t>
  </si>
  <si>
    <t>Kolizja K8
pogłębienie istniejącego odcinka sieci kanalizacji sanitarnej</t>
  </si>
  <si>
    <t>Kolizja K9
pogłębienie istniejącego odcinka sieci kanalizacji sanitarnej</t>
  </si>
  <si>
    <t>Kolizja w1
kolizja z wodociągiem</t>
  </si>
  <si>
    <t>Kolizja w2
kolizja z wodociągiem</t>
  </si>
  <si>
    <t>Pompowanie próbne lub oczyszczające, średnica otworów od 150 do 500 mm</t>
  </si>
  <si>
    <t>Wykopy oraz przekopy wykonywane na odkład koparka- mi podsiębiernymi o poj.łyżki 0.25-0.60 m3, głębokość wykopów do 3 m, kat.gruntu III-IV
R=1,2 tab.9906 - prace na mokrym podłożu - kat.gruntu III-IV
S=1,2 j.w.</t>
  </si>
  <si>
    <t>Podsypka cementowo-piaskowa z zagęszczeniem ręcznym - 3 cm grubość warstwy po zagęszczeniu</t>
  </si>
  <si>
    <t>Ręczne plantowanie powierzchni gruntu rodzimego kat,I- III
-skarpy</t>
  </si>
  <si>
    <t>Umocowanie siatki stalowej zabezpieczonej natykorozyjne</t>
  </si>
  <si>
    <t>Ręczne profilowanie i zagęszczenie podłoża pod warswy konstrukcyjne nawierzchni w gruncie kat, I-II</t>
  </si>
  <si>
    <t>Separacja warstw gruntu z jednoczesnym wzmocnieniem geowłókninami układanymi sposobem mechanicznym</t>
  </si>
  <si>
    <t>Wykonanie narzutu kamiennego podwodnego z kamienia ciężkiego lub średniego luzem</t>
  </si>
  <si>
    <t>Demontaż istniejącego kanału kd 200 mm - w wykopie</t>
  </si>
  <si>
    <t>KNR 2-02 1207-04
analogia</t>
  </si>
  <si>
    <t>KNR 2-02 1106-07
analogia</t>
  </si>
  <si>
    <t>KNR 2-11 0401-09
analogia</t>
  </si>
  <si>
    <t>KNR 2-31 0103-01
analogia</t>
  </si>
  <si>
    <t>KNNR 6 0109-03
analogia</t>
  </si>
  <si>
    <t>KNNR 6 0802-06
analogia</t>
  </si>
  <si>
    <t>KNNR 6 0802-04
analogia</t>
  </si>
  <si>
    <t xml:space="preserve">KNNR 6 0113-02
analogia </t>
  </si>
  <si>
    <t>wycena indywidualna</t>
  </si>
  <si>
    <t>KNNR 4 1413-05
analogia</t>
  </si>
  <si>
    <t>wycena indywiidualna</t>
  </si>
  <si>
    <t>KNNR 4 1312-05
analogia</t>
  </si>
  <si>
    <t>KNR-W 2-180801-07
analogia</t>
  </si>
  <si>
    <t>KNR 4-04 0701-03
 analogia</t>
  </si>
  <si>
    <t>KNR 4-04 0701-03
analogia</t>
  </si>
  <si>
    <t>Rozebranie podbudowy z kruszywa gr. 20 cm mechanicznie</t>
  </si>
  <si>
    <t>Rozebranie warstwy ścieralnej gr. 5cm z betonu asfaltowego AC11S</t>
  </si>
  <si>
    <t>Rozebranie warstwy wiążącej gr 13cm z betonu asfaltowego AC16W</t>
  </si>
  <si>
    <t>Nakłady za każde 10 m różnicy długości (od 200 lub 500 m) przy próbach szczelności przewodów PVC, PE, PEHD i typu HOBAS o śr. 1000 mm</t>
  </si>
  <si>
    <t>Studnia zintegrowana D15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</si>
  <si>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D11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</si>
  <si>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D12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</si>
  <si>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D13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</si>
  <si>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D9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</si>
  <si>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D10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</si>
  <si>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D3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</si>
  <si>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D5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</si>
  <si>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D6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</si>
  <si>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D6.1 GRP DN 1200mm z pierś- cieniem odciążającym DN 1200mm o wym. 2000x1500x150mm, płytą pokrywową na pierścień od- ciążający DN 1200mm o wym. 2000x600x150mm oraz włazem żeliwnym DN 600mm klasy D400 wraz z kompletnym wyposażeniem</t>
  </si>
  <si>
    <t>Studnia zintegrowana D7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</si>
  <si>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D8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</si>
  <si>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D2 GRP DN 1200mm z pierście- niem odciążającym DN 1200mm o wym. 2000x1500x150mm, płytą pokrywową na pierścień od- ciążający DN 1200mm o wym. 2000x600x150mm oraz włazem żeliwnym DN 600mm klasy D400 wraz z kompletnym wyposażeniem</t>
  </si>
  <si>
    <t>Studnia zintegrowana D1 GRP DN 1200mm z pierście- niem odciążającym DN 1200mm o wym. 2000x1500x150mm, płytą pokrywową na pierścień od- ciążający DN 1200mm o wym. 2000x600x150mm oraz włazem żeliwnym DN 600mm klasy D400 wraz z kompletnym wyposażeniem</t>
  </si>
  <si>
    <t>Podłoża pod separator z materiałów sypkich grub. 15 cm</t>
  </si>
  <si>
    <t>Demontaż istniejącego kanału kd200 mm   w wykopie</t>
  </si>
  <si>
    <t xml:space="preserve">Karczowanie pni po wyciętych drzewach o  Ø 16-35 cm  wywiezieniem korzeni </t>
  </si>
  <si>
    <t xml:space="preserve">Karczowanie pni po wyciętych drzewach o Ø 36-45 cm  wywiezieniem korzeni </t>
  </si>
  <si>
    <t xml:space="preserve">Karczowanie pni po wyciętych drzewach o Ø 46-55 cm  wywiezieniem korzeni </t>
  </si>
  <si>
    <t xml:space="preserve">Karczowanie pni po wyciętych drzewach o Ø 56-75 cm wywiezieniem korzeni </t>
  </si>
  <si>
    <t>kalk. Własna</t>
  </si>
  <si>
    <t xml:space="preserve">USUNIĘCIE KOLIZJI Z SIECIĄ  MULTIMEDIA POLSKA SA </t>
  </si>
  <si>
    <t>Przebudowa Sieci Wodociągowej w ul. Matejki w miejscowości Barlinek</t>
  </si>
  <si>
    <t>1.</t>
  </si>
  <si>
    <t>ST-00.00</t>
  </si>
  <si>
    <t>ryczałt</t>
  </si>
  <si>
    <t>2.</t>
  </si>
  <si>
    <t>ST-01.02</t>
  </si>
  <si>
    <t>3.</t>
  </si>
  <si>
    <t>ST-03.01</t>
  </si>
  <si>
    <t>Przebudowa Sieci Wodociągowej w ul. Zielnej w miejscowości Barlinek</t>
  </si>
  <si>
    <t>Wymagania Ogólne dla CZĘŚCI "A" i "B"</t>
  </si>
  <si>
    <t>4.</t>
  </si>
  <si>
    <t>ST-04.00</t>
  </si>
  <si>
    <t>WARTOŚĆ BRUTTO
[zł]</t>
  </si>
  <si>
    <t>KOSZTORYS OFERTOWY</t>
  </si>
  <si>
    <t xml:space="preserve">ZADANIE NR 1 </t>
  </si>
  <si>
    <t>PRZEBUDOWA UL. ZIELNEJ, PODGÓRNEJ I CZĘŚCI UL. KOPERNIKA W BARLINKU</t>
  </si>
  <si>
    <t>ZADANIE NR 2</t>
  </si>
  <si>
    <t>WYMIANA SIECI WODOCIĄGOWEJ</t>
  </si>
  <si>
    <t xml:space="preserve">Wymagania Ogólne </t>
  </si>
  <si>
    <t xml:space="preserve">Roboty ziemne sla sieci i odejść bocznych </t>
  </si>
  <si>
    <t xml:space="preserve">Roboty montażowe sieci wodociągowej Dn:110 wraz z armaturą i kształtkami wg PB </t>
  </si>
  <si>
    <t xml:space="preserve">Roboty montażowe sieci wodociągowej - odejścia boczne Dn:40 wraz z armaturą i kształtkami wg PB </t>
  </si>
  <si>
    <t>5.</t>
  </si>
  <si>
    <t xml:space="preserve">Rura osłonowa dla sieci wodociągowej Dn:110 wg PB </t>
  </si>
  <si>
    <t>6.</t>
  </si>
  <si>
    <t xml:space="preserve">Rura osłonowa dla sieci wodociągowej Dn:40 wg PB </t>
  </si>
  <si>
    <t>7.</t>
  </si>
  <si>
    <t>Meoda bzwykopowa wykonania sieci Dn:110 wg PB</t>
  </si>
  <si>
    <t xml:space="preserve">Roboty ziemne dla sieci i odejść bocznych CZĘŚCI "A" i "B" </t>
  </si>
  <si>
    <t>Roboty montażowe sieci wodociągowej Dn:200 wraz z armaturą i kształtkami wg PB dla CZĘŚCI "A" i "B"</t>
  </si>
  <si>
    <t>Roboty montażowe sieci wodociągowej - odejścia sieci do HP Dn:90 wraz z armaturą i kształtkami wg PB dla CZĘŚCI "A" i "B"</t>
  </si>
  <si>
    <t>Roboty montażowe sieci wodociągowej - odejścia boczne Dn:40 wraz z armaturą i kształtkami wg PB dla CZĘŚCI "A" i "B"</t>
  </si>
  <si>
    <t>Roboty montażowe sieci wodociągowej - odejścia boczne Dn:32 wraz z armaturą i kształtkami wg PB dla CZĘŚCI "A" i "B"</t>
  </si>
  <si>
    <t xml:space="preserve">Meoda bzwykopowa wykonania sieci Dn:200 </t>
  </si>
  <si>
    <t>8.</t>
  </si>
  <si>
    <t>Meoda bzwykopowa wykonania sieci Dn:40 i 32</t>
  </si>
  <si>
    <t>9.</t>
  </si>
  <si>
    <t>Odtworzenie nawierzchni typu polbruk i asfaltowej dla CZĘŚCI "B" wg PB</t>
  </si>
  <si>
    <t>PRZEBUDOWA KANALIZACJI DESZCZOWEJ W UL.ZIELNEJ</t>
  </si>
  <si>
    <t>ZADANIE NR 3</t>
  </si>
  <si>
    <t>w tym: 80% - roboty mechaniczne 20% - roboty ręczne</t>
  </si>
  <si>
    <t>Demontaż konstrukcji podwieszeń rurociągów i kanałów; element o rozpiętości 4m</t>
  </si>
  <si>
    <t>podpis Wykonawcy lub upełnomocnionego</t>
  </si>
  <si>
    <t>przedstawiciela Wykonawcy</t>
  </si>
  <si>
    <t>Załącznik 9</t>
  </si>
  <si>
    <r>
      <rPr>
        <b/>
        <u/>
        <sz val="12"/>
        <rFont val="Arial"/>
        <family val="2"/>
        <charset val="238"/>
      </rPr>
      <t>RAZEM WARTOŚĆ BRUTTO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    </t>
    </r>
    <r>
      <rPr>
        <i/>
        <sz val="12"/>
        <rFont val="Arial"/>
        <family val="2"/>
        <charset val="238"/>
      </rPr>
      <t xml:space="preserve">(ŁĄCZNA WARTOŚĆ TRZECH ZADAŃ ) </t>
    </r>
    <r>
      <rPr>
        <sz val="12"/>
        <rFont val="Arial"/>
        <family val="2"/>
        <charset val="238"/>
      </rPr>
      <t>:</t>
    </r>
  </si>
  <si>
    <r>
      <t>Usunięcie drzew i krzewów</t>
    </r>
    <r>
      <rPr>
        <sz val="9"/>
        <rFont val="Arial"/>
        <family val="2"/>
        <charset val="238"/>
      </rPr>
      <t xml:space="preserve">
</t>
    </r>
    <r>
      <rPr>
        <i/>
        <sz val="9"/>
        <color rgb="FFFF0000"/>
        <rFont val="Arial"/>
        <family val="2"/>
        <charset val="238"/>
      </rPr>
      <t>DRZEWA ŚCIETO - WYCENIĆ KARCZOWANIE, ZASYPANIE, UPRZĄTNIĘCIE</t>
    </r>
  </si>
  <si>
    <t>Pompowanie wody z wykopu zestawem pompowym na długości szacunkowej L = 322,0m (uściślić powykonawczo)</t>
  </si>
</sst>
</file>

<file path=xl/styles.xml><?xml version="1.0" encoding="utf-8"?>
<styleSheet xmlns="http://schemas.openxmlformats.org/spreadsheetml/2006/main">
  <fonts count="48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8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25"/>
      <name val="Calibri"/>
      <family val="2"/>
      <charset val="238"/>
      <scheme val="minor"/>
    </font>
    <font>
      <b/>
      <sz val="25"/>
      <name val="Arial"/>
      <family val="2"/>
      <charset val="238"/>
    </font>
    <font>
      <sz val="25"/>
      <name val="Arial"/>
      <family val="2"/>
      <charset val="238"/>
    </font>
    <font>
      <b/>
      <sz val="25"/>
      <color indexed="12"/>
      <name val="Arial"/>
      <family val="2"/>
      <charset val="238"/>
    </font>
    <font>
      <b/>
      <sz val="25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0033CC"/>
      <name val="Arial"/>
      <family val="2"/>
      <charset val="238"/>
    </font>
    <font>
      <i/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2"/>
      <color indexed="12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i/>
      <sz val="14"/>
      <name val="Arial"/>
      <family val="2"/>
      <charset val="238"/>
    </font>
    <font>
      <i/>
      <sz val="14"/>
      <name val="Arial"/>
      <family val="2"/>
      <charset val="238"/>
    </font>
    <font>
      <i/>
      <sz val="9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26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3" applyNumberFormat="0" applyAlignment="0" applyProtection="0"/>
    <xf numFmtId="0" fontId="5" fillId="9" borderId="4" applyNumberFormat="0" applyAlignment="0" applyProtection="0"/>
    <xf numFmtId="0" fontId="6" fillId="0" borderId="5" applyNumberFormat="0" applyFill="0" applyAlignment="0" applyProtection="0"/>
    <xf numFmtId="0" fontId="7" fillId="10" borderId="6" applyNumberFormat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9" borderId="3" applyNumberFormat="0" applyAlignment="0" applyProtection="0"/>
    <xf numFmtId="0" fontId="13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11" borderId="11" applyNumberFormat="0" applyAlignment="0" applyProtection="0"/>
  </cellStyleXfs>
  <cellXfs count="234">
    <xf numFmtId="0" fontId="0" fillId="0" borderId="0" xfId="0"/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4" fontId="20" fillId="0" borderId="16" xfId="0" applyNumberFormat="1" applyFont="1" applyFill="1" applyBorder="1" applyAlignment="1">
      <alignment horizontal="center" vertical="center"/>
    </xf>
    <xf numFmtId="4" fontId="20" fillId="0" borderId="19" xfId="0" applyNumberFormat="1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 wrapText="1"/>
    </xf>
    <xf numFmtId="4" fontId="20" fillId="0" borderId="12" xfId="0" applyNumberFormat="1" applyFont="1" applyFill="1" applyBorder="1" applyAlignment="1">
      <alignment horizontal="center" vertical="center" wrapText="1"/>
    </xf>
    <xf numFmtId="4" fontId="20" fillId="0" borderId="21" xfId="0" applyNumberFormat="1" applyFont="1" applyFill="1" applyBorder="1" applyAlignment="1">
      <alignment horizontal="center" vertical="center"/>
    </xf>
    <xf numFmtId="0" fontId="19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left" vertical="center" wrapText="1"/>
    </xf>
    <xf numFmtId="4" fontId="20" fillId="0" borderId="24" xfId="0" applyNumberFormat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4" fontId="20" fillId="0" borderId="26" xfId="0" applyNumberFormat="1" applyFont="1" applyFill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center" vertical="center" wrapText="1"/>
    </xf>
    <xf numFmtId="4" fontId="20" fillId="0" borderId="18" xfId="0" applyNumberFormat="1" applyFont="1" applyBorder="1" applyAlignment="1">
      <alignment horizontal="center" vertical="center" wrapText="1"/>
    </xf>
    <xf numFmtId="4" fontId="20" fillId="2" borderId="32" xfId="0" applyNumberFormat="1" applyFont="1" applyFill="1" applyBorder="1" applyAlignment="1">
      <alignment horizontal="center" vertical="center"/>
    </xf>
    <xf numFmtId="0" fontId="19" fillId="2" borderId="33" xfId="0" applyFont="1" applyFill="1" applyBorder="1" applyAlignment="1">
      <alignment horizontal="center" vertical="center" wrapText="1"/>
    </xf>
    <xf numFmtId="0" fontId="19" fillId="2" borderId="34" xfId="0" applyFont="1" applyFill="1" applyBorder="1" applyAlignment="1">
      <alignment horizontal="center" vertical="center" wrapText="1"/>
    </xf>
    <xf numFmtId="4" fontId="19" fillId="2" borderId="34" xfId="0" applyNumberFormat="1" applyFont="1" applyFill="1" applyBorder="1" applyAlignment="1">
      <alignment horizontal="center" vertical="center" wrapText="1"/>
    </xf>
    <xf numFmtId="4" fontId="20" fillId="0" borderId="37" xfId="0" applyNumberFormat="1" applyFont="1" applyFill="1" applyBorder="1" applyAlignment="1">
      <alignment horizontal="center" vertical="center"/>
    </xf>
    <xf numFmtId="4" fontId="20" fillId="0" borderId="39" xfId="0" applyNumberFormat="1" applyFont="1" applyFill="1" applyBorder="1" applyAlignment="1">
      <alignment horizontal="center" vertical="center"/>
    </xf>
    <xf numFmtId="4" fontId="20" fillId="0" borderId="41" xfId="0" applyNumberFormat="1" applyFont="1" applyFill="1" applyBorder="1" applyAlignment="1">
      <alignment horizontal="center" vertical="center"/>
    </xf>
    <xf numFmtId="4" fontId="20" fillId="0" borderId="43" xfId="0" applyNumberFormat="1" applyFont="1" applyFill="1" applyBorder="1" applyAlignment="1">
      <alignment horizontal="center" vertical="center"/>
    </xf>
    <xf numFmtId="4" fontId="20" fillId="2" borderId="29" xfId="0" applyNumberFormat="1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19" fillId="2" borderId="34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2" xfId="0" applyFont="1" applyFill="1" applyBorder="1" applyAlignment="1" applyProtection="1">
      <alignment horizontal="center" vertical="center" wrapText="1"/>
      <protection locked="0"/>
    </xf>
    <xf numFmtId="0" fontId="20" fillId="0" borderId="12" xfId="0" applyFont="1" applyFill="1" applyBorder="1" applyAlignment="1" applyProtection="1">
      <alignment horizontal="center" vertical="center" wrapText="1"/>
      <protection locked="0"/>
    </xf>
    <xf numFmtId="4" fontId="17" fillId="0" borderId="0" xfId="0" applyNumberFormat="1" applyFont="1" applyFill="1" applyAlignment="1" applyProtection="1">
      <alignment horizontal="center" vertical="center"/>
      <protection locked="0"/>
    </xf>
    <xf numFmtId="0" fontId="20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4" fontId="20" fillId="0" borderId="18" xfId="0" applyNumberFormat="1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19" fillId="2" borderId="44" xfId="0" applyNumberFormat="1" applyFont="1" applyFill="1" applyBorder="1" applyAlignment="1">
      <alignment horizontal="center" vertical="center" wrapText="1"/>
    </xf>
    <xf numFmtId="4" fontId="20" fillId="2" borderId="39" xfId="0" applyNumberFormat="1" applyFont="1" applyFill="1" applyBorder="1" applyAlignment="1">
      <alignment horizontal="center" vertical="center"/>
    </xf>
    <xf numFmtId="1" fontId="29" fillId="0" borderId="0" xfId="0" applyNumberFormat="1" applyFont="1" applyFill="1" applyBorder="1" applyAlignment="1" applyProtection="1">
      <alignment vertical="center" wrapText="1"/>
      <protection locked="0"/>
    </xf>
    <xf numFmtId="1" fontId="30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31" fillId="0" borderId="0" xfId="0" applyNumberFormat="1" applyFont="1" applyFill="1" applyBorder="1" applyAlignment="1">
      <alignment horizontal="center" vertical="center"/>
    </xf>
    <xf numFmtId="1" fontId="30" fillId="0" borderId="0" xfId="0" applyNumberFormat="1" applyFont="1" applyFill="1" applyBorder="1" applyAlignment="1" applyProtection="1">
      <alignment horizontal="center" vertical="center"/>
      <protection locked="0"/>
    </xf>
    <xf numFmtId="1" fontId="31" fillId="0" borderId="0" xfId="0" applyNumberFormat="1" applyFont="1" applyFill="1" applyBorder="1" applyAlignment="1" applyProtection="1">
      <alignment horizontal="center" vertical="center"/>
      <protection locked="0"/>
    </xf>
    <xf numFmtId="1" fontId="32" fillId="0" borderId="0" xfId="0" applyNumberFormat="1" applyFont="1" applyFill="1" applyBorder="1" applyAlignment="1" applyProtection="1">
      <alignment vertical="center" wrapText="1"/>
      <protection locked="0"/>
    </xf>
    <xf numFmtId="1" fontId="30" fillId="0" borderId="0" xfId="0" applyNumberFormat="1" applyFont="1" applyFill="1" applyBorder="1" applyAlignment="1">
      <alignment horizontal="center" vertical="center" wrapText="1"/>
    </xf>
    <xf numFmtId="1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left" vertical="center"/>
    </xf>
    <xf numFmtId="1" fontId="26" fillId="0" borderId="0" xfId="0" applyNumberFormat="1" applyFont="1" applyFill="1" applyBorder="1" applyAlignment="1" applyProtection="1">
      <alignment horizontal="left" vertical="center"/>
      <protection locked="0"/>
    </xf>
    <xf numFmtId="0" fontId="34" fillId="2" borderId="0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center" vertical="center" wrapText="1"/>
    </xf>
    <xf numFmtId="4" fontId="20" fillId="2" borderId="0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5" fillId="2" borderId="38" xfId="0" applyFont="1" applyFill="1" applyBorder="1" applyAlignment="1">
      <alignment horizontal="left" vertical="center"/>
    </xf>
    <xf numFmtId="0" fontId="35" fillId="2" borderId="38" xfId="0" applyFont="1" applyFill="1" applyBorder="1" applyAlignment="1">
      <alignment vertical="center"/>
    </xf>
    <xf numFmtId="0" fontId="35" fillId="2" borderId="0" xfId="0" applyFont="1" applyFill="1" applyBorder="1" applyAlignment="1">
      <alignment vertical="center"/>
    </xf>
    <xf numFmtId="0" fontId="19" fillId="12" borderId="27" xfId="0" applyFont="1" applyFill="1" applyBorder="1" applyAlignment="1">
      <alignment vertical="center"/>
    </xf>
    <xf numFmtId="0" fontId="19" fillId="12" borderId="28" xfId="0" applyFont="1" applyFill="1" applyBorder="1" applyAlignment="1">
      <alignment vertical="center"/>
    </xf>
    <xf numFmtId="4" fontId="25" fillId="2" borderId="32" xfId="0" applyNumberFormat="1" applyFont="1" applyFill="1" applyBorder="1" applyAlignment="1">
      <alignment horizontal="center" vertical="center"/>
    </xf>
    <xf numFmtId="0" fontId="27" fillId="2" borderId="31" xfId="0" applyFont="1" applyFill="1" applyBorder="1" applyAlignment="1">
      <alignment vertical="center"/>
    </xf>
    <xf numFmtId="0" fontId="35" fillId="2" borderId="30" xfId="0" applyFont="1" applyFill="1" applyBorder="1" applyAlignment="1">
      <alignment horizontal="left" vertical="center"/>
    </xf>
    <xf numFmtId="0" fontId="34" fillId="2" borderId="31" xfId="0" applyFont="1" applyFill="1" applyBorder="1" applyAlignment="1">
      <alignment horizontal="left" vertical="center"/>
    </xf>
    <xf numFmtId="0" fontId="17" fillId="0" borderId="49" xfId="0" applyFont="1" applyBorder="1" applyAlignment="1">
      <alignment horizontal="center" vertical="center"/>
    </xf>
    <xf numFmtId="4" fontId="17" fillId="0" borderId="49" xfId="0" applyNumberFormat="1" applyFont="1" applyBorder="1" applyAlignment="1">
      <alignment horizontal="center" vertical="center"/>
    </xf>
    <xf numFmtId="0" fontId="19" fillId="0" borderId="13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" fontId="30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/>
    </xf>
    <xf numFmtId="0" fontId="20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9" fillId="0" borderId="35" xfId="0" applyFont="1" applyBorder="1" applyAlignment="1">
      <alignment horizontal="center" vertical="center" wrapText="1"/>
    </xf>
    <xf numFmtId="0" fontId="20" fillId="0" borderId="36" xfId="0" applyFont="1" applyBorder="1" applyAlignment="1">
      <alignment vertical="center" wrapText="1"/>
    </xf>
    <xf numFmtId="0" fontId="23" fillId="0" borderId="36" xfId="0" applyFont="1" applyBorder="1" applyAlignment="1">
      <alignment horizontal="left" vertical="center" wrapText="1"/>
    </xf>
    <xf numFmtId="0" fontId="19" fillId="0" borderId="38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left" vertical="center" wrapText="1"/>
    </xf>
    <xf numFmtId="0" fontId="19" fillId="0" borderId="2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0" fillId="0" borderId="20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left" vertical="center" wrapText="1"/>
    </xf>
    <xf numFmtId="0" fontId="19" fillId="0" borderId="42" xfId="0" applyFont="1" applyBorder="1" applyAlignment="1">
      <alignment horizontal="center" vertical="center" wrapText="1"/>
    </xf>
    <xf numFmtId="0" fontId="20" fillId="0" borderId="13" xfId="0" applyFont="1" applyBorder="1" applyAlignment="1">
      <alignment vertical="center" wrapText="1"/>
    </xf>
    <xf numFmtId="0" fontId="19" fillId="0" borderId="13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0" fontId="20" fillId="0" borderId="23" xfId="0" applyFont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19" fillId="0" borderId="46" xfId="0" applyFont="1" applyFill="1" applyBorder="1" applyAlignment="1">
      <alignment horizontal="center" vertical="center" wrapText="1"/>
    </xf>
    <xf numFmtId="0" fontId="19" fillId="0" borderId="47" xfId="0" applyFont="1" applyFill="1" applyBorder="1" applyAlignment="1">
      <alignment horizontal="center" vertical="center" wrapText="1"/>
    </xf>
    <xf numFmtId="0" fontId="19" fillId="0" borderId="47" xfId="0" applyFont="1" applyFill="1" applyBorder="1" applyAlignment="1">
      <alignment horizontal="left" vertical="center" wrapText="1"/>
    </xf>
    <xf numFmtId="0" fontId="20" fillId="0" borderId="47" xfId="0" applyFont="1" applyFill="1" applyBorder="1" applyAlignment="1">
      <alignment horizontal="center" vertical="center" wrapText="1"/>
    </xf>
    <xf numFmtId="4" fontId="20" fillId="0" borderId="47" xfId="0" applyNumberFormat="1" applyFont="1" applyFill="1" applyBorder="1" applyAlignment="1">
      <alignment horizontal="center" vertical="center" wrapText="1"/>
    </xf>
    <xf numFmtId="4" fontId="20" fillId="0" borderId="47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48" xfId="0" applyNumberFormat="1" applyFont="1" applyFill="1" applyBorder="1" applyAlignment="1">
      <alignment horizontal="center" vertical="center"/>
    </xf>
    <xf numFmtId="0" fontId="37" fillId="0" borderId="0" xfId="0" applyFont="1"/>
    <xf numFmtId="0" fontId="23" fillId="2" borderId="30" xfId="0" applyFont="1" applyFill="1" applyBorder="1" applyAlignment="1">
      <alignment horizontal="left" vertical="center"/>
    </xf>
    <xf numFmtId="0" fontId="23" fillId="2" borderId="31" xfId="0" applyFont="1" applyFill="1" applyBorder="1" applyAlignment="1">
      <alignment horizontal="left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left" vertical="center"/>
    </xf>
    <xf numFmtId="0" fontId="23" fillId="2" borderId="28" xfId="0" applyFont="1" applyFill="1" applyBorder="1" applyAlignment="1">
      <alignment horizontal="left" vertical="center" wrapText="1"/>
    </xf>
    <xf numFmtId="0" fontId="22" fillId="2" borderId="28" xfId="0" applyFont="1" applyFill="1" applyBorder="1" applyAlignment="1">
      <alignment vertical="center" wrapText="1"/>
    </xf>
    <xf numFmtId="0" fontId="19" fillId="0" borderId="40" xfId="0" applyFont="1" applyBorder="1" applyAlignment="1">
      <alignment horizontal="center" vertical="center" wrapText="1"/>
    </xf>
    <xf numFmtId="0" fontId="20" fillId="0" borderId="14" xfId="0" applyFont="1" applyBorder="1" applyAlignment="1">
      <alignment vertical="center" wrapText="1"/>
    </xf>
    <xf numFmtId="0" fontId="19" fillId="0" borderId="14" xfId="0" applyFont="1" applyBorder="1" applyAlignment="1">
      <alignment horizontal="left" vertical="center" wrapText="1"/>
    </xf>
    <xf numFmtId="0" fontId="20" fillId="2" borderId="29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4" fontId="25" fillId="2" borderId="0" xfId="0" applyNumberFormat="1" applyFont="1" applyFill="1" applyBorder="1" applyAlignment="1">
      <alignment horizontal="center" vertical="center"/>
    </xf>
    <xf numFmtId="4" fontId="25" fillId="2" borderId="0" xfId="0" applyNumberFormat="1" applyFont="1" applyFill="1" applyBorder="1" applyAlignment="1" applyProtection="1">
      <alignment horizontal="center" vertical="center"/>
      <protection locked="0"/>
    </xf>
    <xf numFmtId="4" fontId="25" fillId="2" borderId="39" xfId="0" applyNumberFormat="1" applyFont="1" applyFill="1" applyBorder="1" applyAlignment="1">
      <alignment horizontal="center" vertical="center"/>
    </xf>
    <xf numFmtId="0" fontId="25" fillId="2" borderId="31" xfId="0" applyFont="1" applyFill="1" applyBorder="1" applyAlignment="1">
      <alignment horizontal="center" vertical="center"/>
    </xf>
    <xf numFmtId="4" fontId="25" fillId="2" borderId="31" xfId="0" applyNumberFormat="1" applyFont="1" applyFill="1" applyBorder="1" applyAlignment="1">
      <alignment horizontal="center" vertical="center"/>
    </xf>
    <xf numFmtId="4" fontId="25" fillId="2" borderId="31" xfId="0" applyNumberFormat="1" applyFont="1" applyFill="1" applyBorder="1" applyAlignment="1" applyProtection="1">
      <alignment horizontal="center" vertical="center"/>
      <protection locked="0"/>
    </xf>
    <xf numFmtId="0" fontId="20" fillId="2" borderId="28" xfId="0" applyFont="1" applyFill="1" applyBorder="1" applyAlignment="1">
      <alignment horizontal="center" vertical="center" wrapText="1"/>
    </xf>
    <xf numFmtId="4" fontId="20" fillId="2" borderId="28" xfId="0" applyNumberFormat="1" applyFont="1" applyFill="1" applyBorder="1" applyAlignment="1">
      <alignment horizontal="center" vertical="center" wrapText="1"/>
    </xf>
    <xf numFmtId="4" fontId="20" fillId="2" borderId="28" xfId="0" applyNumberFormat="1" applyFont="1" applyFill="1" applyBorder="1" applyAlignment="1" applyProtection="1">
      <alignment horizontal="center" vertical="center" wrapText="1"/>
      <protection locked="0"/>
    </xf>
    <xf numFmtId="0" fontId="41" fillId="2" borderId="0" xfId="0" applyFont="1" applyFill="1" applyBorder="1" applyAlignment="1">
      <alignment horizontal="center" vertical="center" wrapText="1"/>
    </xf>
    <xf numFmtId="0" fontId="41" fillId="2" borderId="0" xfId="0" applyFont="1" applyFill="1" applyBorder="1" applyAlignment="1" applyProtection="1">
      <alignment horizontal="center" vertical="center" wrapText="1"/>
      <protection locked="0"/>
    </xf>
    <xf numFmtId="0" fontId="20" fillId="12" borderId="28" xfId="0" applyFont="1" applyFill="1" applyBorder="1" applyAlignment="1">
      <alignment horizontal="center" vertical="center" wrapText="1"/>
    </xf>
    <xf numFmtId="0" fontId="42" fillId="2" borderId="31" xfId="0" applyFont="1" applyFill="1" applyBorder="1" applyAlignment="1">
      <alignment horizontal="center" vertical="center"/>
    </xf>
    <xf numFmtId="0" fontId="42" fillId="2" borderId="31" xfId="0" applyFont="1" applyFill="1" applyBorder="1" applyAlignment="1" applyProtection="1">
      <alignment horizontal="center" vertical="center"/>
      <protection locked="0"/>
    </xf>
    <xf numFmtId="0" fontId="20" fillId="2" borderId="31" xfId="0" applyFont="1" applyFill="1" applyBorder="1" applyAlignment="1">
      <alignment horizontal="center" vertical="center" wrapText="1"/>
    </xf>
    <xf numFmtId="4" fontId="20" fillId="2" borderId="31" xfId="0" applyNumberFormat="1" applyFont="1" applyFill="1" applyBorder="1" applyAlignment="1">
      <alignment horizontal="center" vertical="center" wrapText="1"/>
    </xf>
    <xf numFmtId="4" fontId="20" fillId="2" borderId="31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>
      <alignment horizontal="center" vertical="center" wrapText="1"/>
    </xf>
    <xf numFmtId="4" fontId="20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6" xfId="0" applyFont="1" applyBorder="1" applyAlignment="1">
      <alignment horizontal="center" vertical="center" wrapText="1"/>
    </xf>
    <xf numFmtId="4" fontId="20" fillId="0" borderId="36" xfId="0" applyNumberFormat="1" applyFont="1" applyBorder="1" applyAlignment="1">
      <alignment horizontal="center" vertical="center" wrapText="1"/>
    </xf>
    <xf numFmtId="4" fontId="20" fillId="0" borderId="3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Border="1" applyAlignment="1">
      <alignment horizontal="center" vertical="center" wrapText="1"/>
    </xf>
    <xf numFmtId="4" fontId="20" fillId="0" borderId="0" xfId="0" applyNumberFormat="1" applyFont="1" applyBorder="1" applyAlignment="1">
      <alignment horizontal="center" vertical="center" wrapText="1"/>
    </xf>
    <xf numFmtId="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>
      <alignment horizontal="center" vertical="center" wrapText="1"/>
    </xf>
    <xf numFmtId="4" fontId="20" fillId="0" borderId="13" xfId="0" applyNumberFormat="1" applyFont="1" applyBorder="1" applyAlignment="1">
      <alignment horizontal="center" vertical="center" wrapText="1"/>
    </xf>
    <xf numFmtId="4" fontId="2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0" fillId="2" borderId="28" xfId="0" applyFont="1" applyFill="1" applyBorder="1" applyAlignment="1" applyProtection="1">
      <alignment horizontal="center" vertical="center" wrapText="1"/>
      <protection locked="0"/>
    </xf>
    <xf numFmtId="0" fontId="20" fillId="0" borderId="23" xfId="0" applyFont="1" applyFill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right" vertical="center" wrapText="1"/>
    </xf>
    <xf numFmtId="4" fontId="25" fillId="0" borderId="0" xfId="0" applyNumberFormat="1" applyFont="1" applyFill="1" applyBorder="1" applyAlignment="1" applyProtection="1">
      <alignment horizontal="right" vertical="center"/>
      <protection locked="0"/>
    </xf>
    <xf numFmtId="4" fontId="20" fillId="0" borderId="45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 applyProtection="1">
      <alignment horizontal="right" vertical="center"/>
      <protection locked="0"/>
    </xf>
    <xf numFmtId="4" fontId="20" fillId="0" borderId="0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20" fillId="2" borderId="37" xfId="0" applyFont="1" applyFill="1" applyBorder="1" applyAlignment="1">
      <alignment horizontal="center" vertical="center"/>
    </xf>
    <xf numFmtId="0" fontId="19" fillId="12" borderId="35" xfId="0" applyFont="1" applyFill="1" applyBorder="1" applyAlignment="1">
      <alignment vertical="center"/>
    </xf>
    <xf numFmtId="0" fontId="19" fillId="12" borderId="36" xfId="0" applyFont="1" applyFill="1" applyBorder="1" applyAlignment="1">
      <alignment vertical="center"/>
    </xf>
    <xf numFmtId="0" fontId="20" fillId="12" borderId="36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36" fillId="0" borderId="49" xfId="0" applyFont="1" applyBorder="1" applyAlignment="1">
      <alignment horizontal="center" vertical="center"/>
    </xf>
    <xf numFmtId="0" fontId="36" fillId="0" borderId="49" xfId="0" applyFont="1" applyBorder="1" applyAlignment="1">
      <alignment vertical="center" wrapText="1"/>
    </xf>
    <xf numFmtId="0" fontId="45" fillId="0" borderId="31" xfId="0" applyFont="1" applyFill="1" applyBorder="1" applyAlignment="1">
      <alignment vertical="center" wrapText="1"/>
    </xf>
    <xf numFmtId="0" fontId="46" fillId="0" borderId="31" xfId="0" applyFont="1" applyFill="1" applyBorder="1" applyAlignment="1">
      <alignment vertical="center" wrapText="1"/>
    </xf>
    <xf numFmtId="0" fontId="45" fillId="0" borderId="31" xfId="0" applyFont="1" applyFill="1" applyBorder="1" applyAlignment="1">
      <alignment horizontal="right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47" fillId="0" borderId="0" xfId="0" applyFont="1" applyAlignment="1">
      <alignment horizontal="center"/>
    </xf>
    <xf numFmtId="0" fontId="20" fillId="0" borderId="47" xfId="0" applyFont="1" applyFill="1" applyBorder="1" applyAlignment="1">
      <alignment vertical="center" wrapText="1"/>
    </xf>
    <xf numFmtId="0" fontId="20" fillId="0" borderId="18" xfId="0" applyFont="1" applyFill="1" applyBorder="1" applyAlignment="1">
      <alignment vertical="center" wrapText="1"/>
    </xf>
    <xf numFmtId="0" fontId="20" fillId="0" borderId="46" xfId="0" applyFont="1" applyFill="1" applyBorder="1" applyAlignment="1">
      <alignment horizontal="center" vertical="center"/>
    </xf>
    <xf numFmtId="0" fontId="20" fillId="0" borderId="47" xfId="0" applyFont="1" applyFill="1" applyBorder="1" applyAlignment="1">
      <alignment horizontal="center" vertical="center"/>
    </xf>
    <xf numFmtId="1" fontId="20" fillId="0" borderId="47" xfId="0" applyNumberFormat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1" fontId="20" fillId="0" borderId="1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1" fontId="20" fillId="0" borderId="18" xfId="0" applyNumberFormat="1" applyFont="1" applyFill="1" applyBorder="1" applyAlignment="1">
      <alignment horizontal="center" vertical="center"/>
    </xf>
    <xf numFmtId="1" fontId="20" fillId="0" borderId="48" xfId="0" applyNumberFormat="1" applyFont="1" applyFill="1" applyBorder="1" applyAlignment="1">
      <alignment horizontal="center" vertical="center" wrapText="1"/>
    </xf>
    <xf numFmtId="1" fontId="20" fillId="0" borderId="26" xfId="0" applyNumberFormat="1" applyFont="1" applyFill="1" applyBorder="1" applyAlignment="1">
      <alignment horizontal="center" vertical="center" wrapText="1"/>
    </xf>
    <xf numFmtId="1" fontId="20" fillId="0" borderId="50" xfId="0" applyNumberFormat="1" applyFont="1" applyFill="1" applyBorder="1" applyAlignment="1">
      <alignment horizontal="center" vertical="center" wrapText="1"/>
    </xf>
    <xf numFmtId="0" fontId="35" fillId="2" borderId="35" xfId="0" applyFont="1" applyFill="1" applyBorder="1" applyAlignment="1">
      <alignment horizontal="left" vertical="center"/>
    </xf>
    <xf numFmtId="0" fontId="25" fillId="2" borderId="36" xfId="0" applyFont="1" applyFill="1" applyBorder="1" applyAlignment="1">
      <alignment horizontal="center" vertical="center"/>
    </xf>
    <xf numFmtId="0" fontId="25" fillId="2" borderId="36" xfId="0" applyFont="1" applyFill="1" applyBorder="1" applyAlignment="1">
      <alignment vertical="center"/>
    </xf>
    <xf numFmtId="1" fontId="25" fillId="2" borderId="36" xfId="0" applyNumberFormat="1" applyFont="1" applyFill="1" applyBorder="1" applyAlignment="1">
      <alignment horizontal="center" vertical="center"/>
    </xf>
    <xf numFmtId="1" fontId="25" fillId="2" borderId="37" xfId="0" applyNumberFormat="1" applyFont="1" applyFill="1" applyBorder="1" applyAlignment="1">
      <alignment horizontal="center" vertical="center"/>
    </xf>
    <xf numFmtId="0" fontId="46" fillId="0" borderId="31" xfId="0" applyFont="1" applyFill="1" applyBorder="1" applyAlignment="1" applyProtection="1">
      <alignment vertical="center" wrapText="1"/>
      <protection locked="0"/>
    </xf>
    <xf numFmtId="0" fontId="20" fillId="12" borderId="36" xfId="0" applyFont="1" applyFill="1" applyBorder="1" applyAlignment="1" applyProtection="1">
      <alignment horizontal="center" vertical="center" wrapText="1"/>
      <protection locked="0"/>
    </xf>
    <xf numFmtId="2" fontId="20" fillId="0" borderId="47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/>
      <protection locked="0"/>
    </xf>
    <xf numFmtId="0" fontId="20" fillId="0" borderId="18" xfId="0" applyFont="1" applyFill="1" applyBorder="1" applyAlignment="1" applyProtection="1">
      <alignment horizontal="center" vertical="center"/>
      <protection locked="0"/>
    </xf>
    <xf numFmtId="0" fontId="20" fillId="12" borderId="28" xfId="0" applyFont="1" applyFill="1" applyBorder="1" applyAlignment="1" applyProtection="1">
      <alignment horizontal="center" vertical="center" wrapText="1"/>
      <protection locked="0"/>
    </xf>
    <xf numFmtId="0" fontId="20" fillId="0" borderId="47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25" fillId="2" borderId="36" xfId="0" applyFont="1" applyFill="1" applyBorder="1" applyAlignment="1" applyProtection="1">
      <alignment horizontal="center" vertical="center"/>
      <protection locked="0"/>
    </xf>
    <xf numFmtId="0" fontId="17" fillId="0" borderId="49" xfId="0" applyFont="1" applyBorder="1" applyAlignment="1" applyProtection="1">
      <alignment horizontal="center" vertical="center"/>
      <protection locked="0"/>
    </xf>
  </cellXfs>
  <cellStyles count="22">
    <cellStyle name="Akcent 1 2" xfId="1"/>
    <cellStyle name="Akcent 2 2" xfId="2"/>
    <cellStyle name="Akcent 3 2" xfId="3"/>
    <cellStyle name="Akcent 4 2" xfId="4"/>
    <cellStyle name="Akcent 5 2" xfId="5"/>
    <cellStyle name="Akcent 6 2" xfId="6"/>
    <cellStyle name="Dane wejściowe 2" xfId="7"/>
    <cellStyle name="Dane wyjściowe 2" xfId="8"/>
    <cellStyle name="Komórka połączona 2" xfId="9"/>
    <cellStyle name="Komórka zaznaczona 2" xfId="10"/>
    <cellStyle name="Nagłówek 1 2" xfId="11"/>
    <cellStyle name="Nagłówek 2 2" xfId="12"/>
    <cellStyle name="Nagłówek 3 2" xfId="13"/>
    <cellStyle name="Nagłówek 4 2" xfId="14"/>
    <cellStyle name="Normalny" xfId="0" builtinId="0"/>
    <cellStyle name="Normalny 2" xfId="15"/>
    <cellStyle name="Obliczenia 2" xfId="16"/>
    <cellStyle name="Suma 2" xfId="17"/>
    <cellStyle name="Tekst objaśnienia 2" xfId="18"/>
    <cellStyle name="Tekst ostrzeżenia 2" xfId="19"/>
    <cellStyle name="Tytuł 2" xfId="20"/>
    <cellStyle name="Uwaga 2" xfId="21"/>
  </cellStyles>
  <dxfs count="0"/>
  <tableStyles count="0" defaultTableStyle="TableStyleMedium9" defaultPivotStyle="PivotStyleLight16"/>
  <colors>
    <mruColors>
      <color rgb="FF0033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K318"/>
  <sheetViews>
    <sheetView showZeros="0" tabSelected="1" view="pageBreakPreview" topLeftCell="A253" zoomScale="51" zoomScaleNormal="100" zoomScaleSheetLayoutView="51" zoomScalePageLayoutView="85" workbookViewId="0">
      <selection activeCell="F253" sqref="F253"/>
    </sheetView>
  </sheetViews>
  <sheetFormatPr defaultRowHeight="30.75"/>
  <cols>
    <col min="1" max="1" width="10.42578125" style="71" customWidth="1"/>
    <col min="2" max="2" width="19" style="127" customWidth="1"/>
    <col min="3" max="3" width="69" style="104" customWidth="1"/>
    <col min="4" max="4" width="14" style="9" customWidth="1"/>
    <col min="5" max="5" width="15.7109375" style="10" customWidth="1"/>
    <col min="6" max="6" width="17.28515625" style="54" customWidth="1"/>
    <col min="7" max="7" width="24.85546875" style="10" customWidth="1"/>
    <col min="8" max="10" width="9.140625" style="102"/>
    <col min="11" max="11" width="15.7109375" style="79" customWidth="1"/>
    <col min="12" max="16384" width="9.140625" style="102"/>
  </cols>
  <sheetData>
    <row r="1" spans="1:11">
      <c r="A1" s="193"/>
      <c r="B1" s="194"/>
      <c r="C1" s="195"/>
      <c r="G1" s="10" t="s">
        <v>590</v>
      </c>
    </row>
    <row r="2" spans="1:11">
      <c r="A2" s="196"/>
      <c r="B2" s="197"/>
      <c r="C2" s="195"/>
    </row>
    <row r="3" spans="1:11">
      <c r="A3" s="193"/>
      <c r="B3" s="194"/>
      <c r="C3" s="195"/>
    </row>
    <row r="4" spans="1:11" ht="70.5" customHeight="1" thickBot="1">
      <c r="A4" s="198"/>
      <c r="B4" s="199"/>
      <c r="C4" s="200" t="s">
        <v>559</v>
      </c>
      <c r="D4" s="199"/>
      <c r="E4" s="199"/>
      <c r="F4" s="222"/>
      <c r="G4" s="199"/>
      <c r="K4" s="74"/>
    </row>
    <row r="5" spans="1:11" s="187" customFormat="1" ht="63" customHeight="1" thickBot="1">
      <c r="A5" s="36" t="s">
        <v>0</v>
      </c>
      <c r="B5" s="37" t="s">
        <v>1</v>
      </c>
      <c r="C5" s="37" t="s">
        <v>2</v>
      </c>
      <c r="D5" s="37" t="s">
        <v>130</v>
      </c>
      <c r="E5" s="38" t="s">
        <v>131</v>
      </c>
      <c r="F5" s="47" t="s">
        <v>129</v>
      </c>
      <c r="G5" s="72" t="s">
        <v>558</v>
      </c>
      <c r="K5" s="75"/>
    </row>
    <row r="6" spans="1:11" s="84" customFormat="1" ht="19.5" customHeight="1">
      <c r="A6" s="90" t="s">
        <v>560</v>
      </c>
      <c r="B6" s="86"/>
      <c r="C6" s="86"/>
      <c r="D6" s="147"/>
      <c r="E6" s="148"/>
      <c r="F6" s="149"/>
      <c r="G6" s="150"/>
      <c r="K6" s="85"/>
    </row>
    <row r="7" spans="1:11" s="84" customFormat="1" ht="19.5" customHeight="1" thickBot="1">
      <c r="A7" s="97" t="s">
        <v>561</v>
      </c>
      <c r="B7" s="98"/>
      <c r="C7" s="98"/>
      <c r="D7" s="151"/>
      <c r="E7" s="152"/>
      <c r="F7" s="153"/>
      <c r="G7" s="95"/>
      <c r="K7" s="85"/>
    </row>
    <row r="8" spans="1:11" ht="31.5" thickBot="1">
      <c r="A8" s="68" t="s">
        <v>3</v>
      </c>
      <c r="B8" s="44" t="s">
        <v>4</v>
      </c>
      <c r="C8" s="69" t="s">
        <v>5</v>
      </c>
      <c r="D8" s="154" t="s">
        <v>6</v>
      </c>
      <c r="E8" s="155" t="s">
        <v>6</v>
      </c>
      <c r="F8" s="156" t="s">
        <v>6</v>
      </c>
      <c r="G8" s="43" t="s">
        <v>6</v>
      </c>
      <c r="K8" s="75"/>
    </row>
    <row r="9" spans="1:11">
      <c r="A9" s="129" t="s">
        <v>3</v>
      </c>
      <c r="B9" s="130" t="s">
        <v>7</v>
      </c>
      <c r="C9" s="131" t="s">
        <v>8</v>
      </c>
      <c r="D9" s="132" t="s">
        <v>6</v>
      </c>
      <c r="E9" s="133" t="s">
        <v>6</v>
      </c>
      <c r="F9" s="134" t="s">
        <v>6</v>
      </c>
      <c r="G9" s="135" t="s">
        <v>6</v>
      </c>
      <c r="K9" s="76"/>
    </row>
    <row r="10" spans="1:11">
      <c r="A10" s="61">
        <v>1</v>
      </c>
      <c r="B10" s="2"/>
      <c r="C10" s="1" t="s">
        <v>9</v>
      </c>
      <c r="D10" s="2" t="s">
        <v>10</v>
      </c>
      <c r="E10" s="17">
        <v>0.85</v>
      </c>
      <c r="F10" s="45"/>
      <c r="G10" s="18">
        <f>ROUND(F10*E10,2)</f>
        <v>0</v>
      </c>
      <c r="K10" s="76"/>
    </row>
    <row r="11" spans="1:11">
      <c r="A11" s="60" t="s">
        <v>3</v>
      </c>
      <c r="B11" s="12" t="s">
        <v>11</v>
      </c>
      <c r="C11" s="11" t="s">
        <v>12</v>
      </c>
      <c r="D11" s="2" t="s">
        <v>6</v>
      </c>
      <c r="E11" s="17" t="s">
        <v>6</v>
      </c>
      <c r="F11" s="45" t="s">
        <v>6</v>
      </c>
      <c r="G11" s="18" t="s">
        <v>6</v>
      </c>
      <c r="K11" s="76"/>
    </row>
    <row r="12" spans="1:11">
      <c r="A12" s="61">
        <v>2</v>
      </c>
      <c r="B12" s="2"/>
      <c r="C12" s="1" t="s">
        <v>13</v>
      </c>
      <c r="D12" s="2" t="s">
        <v>482</v>
      </c>
      <c r="E12" s="17">
        <v>2547</v>
      </c>
      <c r="F12" s="45"/>
      <c r="G12" s="18">
        <f t="shared" ref="G12:G73" si="0">ROUND(F12*E12,2)</f>
        <v>0</v>
      </c>
      <c r="K12" s="76"/>
    </row>
    <row r="13" spans="1:11">
      <c r="A13" s="60" t="s">
        <v>3</v>
      </c>
      <c r="B13" s="12" t="s">
        <v>14</v>
      </c>
      <c r="C13" s="11" t="s">
        <v>15</v>
      </c>
      <c r="D13" s="2" t="s">
        <v>6</v>
      </c>
      <c r="E13" s="17" t="s">
        <v>6</v>
      </c>
      <c r="F13" s="45" t="s">
        <v>6</v>
      </c>
      <c r="G13" s="18" t="s">
        <v>6</v>
      </c>
      <c r="K13" s="76"/>
    </row>
    <row r="14" spans="1:11" ht="38.25">
      <c r="A14" s="61">
        <v>3</v>
      </c>
      <c r="B14" s="2"/>
      <c r="C14" s="1" t="s">
        <v>16</v>
      </c>
      <c r="D14" s="2" t="s">
        <v>482</v>
      </c>
      <c r="E14" s="17">
        <v>3945.6</v>
      </c>
      <c r="F14" s="45"/>
      <c r="G14" s="18">
        <f t="shared" si="0"/>
        <v>0</v>
      </c>
      <c r="K14" s="76"/>
    </row>
    <row r="15" spans="1:11">
      <c r="A15" s="61">
        <v>4</v>
      </c>
      <c r="B15" s="2"/>
      <c r="C15" s="1" t="s">
        <v>17</v>
      </c>
      <c r="D15" s="2" t="s">
        <v>482</v>
      </c>
      <c r="E15" s="17">
        <v>2972.1</v>
      </c>
      <c r="F15" s="45"/>
      <c r="G15" s="18">
        <f t="shared" si="0"/>
        <v>0</v>
      </c>
      <c r="K15" s="76"/>
    </row>
    <row r="16" spans="1:11">
      <c r="A16" s="61">
        <v>5</v>
      </c>
      <c r="B16" s="2"/>
      <c r="C16" s="1" t="s">
        <v>18</v>
      </c>
      <c r="D16" s="2" t="s">
        <v>482</v>
      </c>
      <c r="E16" s="17">
        <v>295.5</v>
      </c>
      <c r="F16" s="45"/>
      <c r="G16" s="18">
        <f t="shared" si="0"/>
        <v>0</v>
      </c>
      <c r="K16" s="76"/>
    </row>
    <row r="17" spans="1:11">
      <c r="A17" s="61">
        <v>6</v>
      </c>
      <c r="B17" s="2"/>
      <c r="C17" s="1" t="s">
        <v>19</v>
      </c>
      <c r="D17" s="2" t="s">
        <v>482</v>
      </c>
      <c r="E17" s="17">
        <v>11.9</v>
      </c>
      <c r="F17" s="45"/>
      <c r="G17" s="18">
        <f t="shared" si="0"/>
        <v>0</v>
      </c>
      <c r="K17" s="76"/>
    </row>
    <row r="18" spans="1:11" ht="38.25">
      <c r="A18" s="61">
        <v>7</v>
      </c>
      <c r="B18" s="2"/>
      <c r="C18" s="1" t="s">
        <v>20</v>
      </c>
      <c r="D18" s="2" t="s">
        <v>482</v>
      </c>
      <c r="E18" s="17">
        <v>223.7</v>
      </c>
      <c r="F18" s="45"/>
      <c r="G18" s="18">
        <f t="shared" si="0"/>
        <v>0</v>
      </c>
      <c r="K18" s="76"/>
    </row>
    <row r="19" spans="1:11">
      <c r="A19" s="61">
        <v>8</v>
      </c>
      <c r="B19" s="2"/>
      <c r="C19" s="1" t="s">
        <v>21</v>
      </c>
      <c r="D19" s="2" t="s">
        <v>482</v>
      </c>
      <c r="E19" s="17">
        <v>1972.2</v>
      </c>
      <c r="F19" s="45"/>
      <c r="G19" s="18">
        <f t="shared" si="0"/>
        <v>0</v>
      </c>
      <c r="K19" s="76"/>
    </row>
    <row r="20" spans="1:11">
      <c r="A20" s="61">
        <v>9</v>
      </c>
      <c r="B20" s="2"/>
      <c r="C20" s="1" t="s">
        <v>22</v>
      </c>
      <c r="D20" s="2" t="s">
        <v>482</v>
      </c>
      <c r="E20" s="17">
        <v>359.3</v>
      </c>
      <c r="F20" s="45"/>
      <c r="G20" s="18">
        <f t="shared" si="0"/>
        <v>0</v>
      </c>
      <c r="K20" s="76"/>
    </row>
    <row r="21" spans="1:11">
      <c r="A21" s="61">
        <v>10</v>
      </c>
      <c r="B21" s="2"/>
      <c r="C21" s="1" t="s">
        <v>23</v>
      </c>
      <c r="D21" s="2" t="s">
        <v>482</v>
      </c>
      <c r="E21" s="17">
        <v>72.2</v>
      </c>
      <c r="F21" s="45"/>
      <c r="G21" s="18">
        <f t="shared" si="0"/>
        <v>0</v>
      </c>
      <c r="K21" s="76"/>
    </row>
    <row r="22" spans="1:11" ht="38.25">
      <c r="A22" s="61">
        <v>11</v>
      </c>
      <c r="B22" s="2"/>
      <c r="C22" s="1" t="s">
        <v>24</v>
      </c>
      <c r="D22" s="2" t="s">
        <v>482</v>
      </c>
      <c r="E22" s="17">
        <v>192.2</v>
      </c>
      <c r="F22" s="45"/>
      <c r="G22" s="18">
        <f t="shared" si="0"/>
        <v>0</v>
      </c>
      <c r="K22" s="76"/>
    </row>
    <row r="23" spans="1:11">
      <c r="A23" s="61">
        <v>12</v>
      </c>
      <c r="B23" s="2"/>
      <c r="C23" s="1" t="s">
        <v>25</v>
      </c>
      <c r="D23" s="2" t="s">
        <v>26</v>
      </c>
      <c r="E23" s="17">
        <v>1567.2</v>
      </c>
      <c r="F23" s="45"/>
      <c r="G23" s="18">
        <f t="shared" si="0"/>
        <v>0</v>
      </c>
      <c r="K23" s="76"/>
    </row>
    <row r="24" spans="1:11">
      <c r="A24" s="61">
        <v>13</v>
      </c>
      <c r="B24" s="2"/>
      <c r="C24" s="1" t="s">
        <v>27</v>
      </c>
      <c r="D24" s="2" t="s">
        <v>26</v>
      </c>
      <c r="E24" s="17">
        <v>200.4</v>
      </c>
      <c r="F24" s="45"/>
      <c r="G24" s="18">
        <f t="shared" si="0"/>
        <v>0</v>
      </c>
      <c r="K24" s="76"/>
    </row>
    <row r="25" spans="1:11">
      <c r="A25" s="61">
        <v>14</v>
      </c>
      <c r="B25" s="2"/>
      <c r="C25" s="1" t="s">
        <v>28</v>
      </c>
      <c r="D25" s="2" t="s">
        <v>26</v>
      </c>
      <c r="E25" s="17">
        <v>1259.2</v>
      </c>
      <c r="F25" s="45"/>
      <c r="G25" s="18">
        <f t="shared" si="0"/>
        <v>0</v>
      </c>
      <c r="K25" s="76"/>
    </row>
    <row r="26" spans="1:11">
      <c r="A26" s="61">
        <v>15</v>
      </c>
      <c r="B26" s="2"/>
      <c r="C26" s="1" t="s">
        <v>29</v>
      </c>
      <c r="D26" s="2" t="s">
        <v>30</v>
      </c>
      <c r="E26" s="17">
        <v>12</v>
      </c>
      <c r="F26" s="45"/>
      <c r="G26" s="18">
        <f t="shared" si="0"/>
        <v>0</v>
      </c>
      <c r="K26" s="76"/>
    </row>
    <row r="27" spans="1:11">
      <c r="A27" s="61">
        <v>16</v>
      </c>
      <c r="B27" s="2"/>
      <c r="C27" s="1" t="s">
        <v>31</v>
      </c>
      <c r="D27" s="2" t="s">
        <v>30</v>
      </c>
      <c r="E27" s="17">
        <v>5</v>
      </c>
      <c r="F27" s="45"/>
      <c r="G27" s="18">
        <f t="shared" si="0"/>
        <v>0</v>
      </c>
      <c r="K27" s="76"/>
    </row>
    <row r="28" spans="1:11">
      <c r="A28" s="60" t="s">
        <v>3</v>
      </c>
      <c r="B28" s="12" t="s">
        <v>32</v>
      </c>
      <c r="C28" s="1" t="s">
        <v>592</v>
      </c>
      <c r="D28" s="2" t="s">
        <v>6</v>
      </c>
      <c r="E28" s="17" t="s">
        <v>6</v>
      </c>
      <c r="F28" s="45" t="s">
        <v>6</v>
      </c>
      <c r="G28" s="18" t="s">
        <v>6</v>
      </c>
      <c r="K28" s="76"/>
    </row>
    <row r="29" spans="1:11">
      <c r="A29" s="61">
        <v>17</v>
      </c>
      <c r="B29" s="2"/>
      <c r="C29" s="1" t="s">
        <v>540</v>
      </c>
      <c r="D29" s="2" t="s">
        <v>30</v>
      </c>
      <c r="E29" s="17">
        <v>11</v>
      </c>
      <c r="F29" s="45"/>
      <c r="G29" s="18">
        <f t="shared" si="0"/>
        <v>0</v>
      </c>
      <c r="K29" s="76"/>
    </row>
    <row r="30" spans="1:11">
      <c r="A30" s="61">
        <v>18</v>
      </c>
      <c r="B30" s="2"/>
      <c r="C30" s="1" t="s">
        <v>541</v>
      </c>
      <c r="D30" s="2" t="s">
        <v>30</v>
      </c>
      <c r="E30" s="17">
        <v>12</v>
      </c>
      <c r="F30" s="45"/>
      <c r="G30" s="18">
        <f t="shared" si="0"/>
        <v>0</v>
      </c>
      <c r="K30" s="76"/>
    </row>
    <row r="31" spans="1:11">
      <c r="A31" s="61">
        <v>19</v>
      </c>
      <c r="B31" s="2"/>
      <c r="C31" s="1" t="s">
        <v>542</v>
      </c>
      <c r="D31" s="2" t="s">
        <v>30</v>
      </c>
      <c r="E31" s="17">
        <v>7</v>
      </c>
      <c r="F31" s="45"/>
      <c r="G31" s="18">
        <f t="shared" si="0"/>
        <v>0</v>
      </c>
      <c r="K31" s="76"/>
    </row>
    <row r="32" spans="1:11" ht="31.5" thickBot="1">
      <c r="A32" s="70">
        <v>20</v>
      </c>
      <c r="B32" s="20"/>
      <c r="C32" s="57" t="s">
        <v>543</v>
      </c>
      <c r="D32" s="20" t="s">
        <v>30</v>
      </c>
      <c r="E32" s="21">
        <v>2</v>
      </c>
      <c r="F32" s="46"/>
      <c r="G32" s="22">
        <f t="shared" si="0"/>
        <v>0</v>
      </c>
      <c r="K32" s="76"/>
    </row>
    <row r="33" spans="1:11" ht="31.5" thickBot="1">
      <c r="A33" s="68" t="s">
        <v>3</v>
      </c>
      <c r="B33" s="44" t="s">
        <v>33</v>
      </c>
      <c r="C33" s="69" t="s">
        <v>34</v>
      </c>
      <c r="D33" s="154" t="s">
        <v>6</v>
      </c>
      <c r="E33" s="155" t="s">
        <v>6</v>
      </c>
      <c r="F33" s="156" t="s">
        <v>6</v>
      </c>
      <c r="G33" s="43" t="s">
        <v>6</v>
      </c>
      <c r="K33" s="75"/>
    </row>
    <row r="34" spans="1:11">
      <c r="A34" s="64" t="s">
        <v>3</v>
      </c>
      <c r="B34" s="65" t="s">
        <v>35</v>
      </c>
      <c r="C34" s="66" t="s">
        <v>36</v>
      </c>
      <c r="D34" s="55" t="s">
        <v>6</v>
      </c>
      <c r="E34" s="67" t="s">
        <v>6</v>
      </c>
      <c r="F34" s="48" t="s">
        <v>6</v>
      </c>
      <c r="G34" s="28" t="s">
        <v>6</v>
      </c>
      <c r="K34" s="75"/>
    </row>
    <row r="35" spans="1:11">
      <c r="A35" s="61">
        <v>21</v>
      </c>
      <c r="B35" s="2"/>
      <c r="C35" s="1" t="s">
        <v>37</v>
      </c>
      <c r="D35" s="2" t="s">
        <v>38</v>
      </c>
      <c r="E35" s="17">
        <v>28</v>
      </c>
      <c r="F35" s="45"/>
      <c r="G35" s="18">
        <f t="shared" si="0"/>
        <v>0</v>
      </c>
      <c r="K35" s="76"/>
    </row>
    <row r="36" spans="1:11">
      <c r="A36" s="60" t="s">
        <v>3</v>
      </c>
      <c r="B36" s="12" t="s">
        <v>39</v>
      </c>
      <c r="C36" s="11" t="s">
        <v>40</v>
      </c>
      <c r="D36" s="2" t="s">
        <v>6</v>
      </c>
      <c r="E36" s="17" t="s">
        <v>6</v>
      </c>
      <c r="F36" s="45" t="s">
        <v>6</v>
      </c>
      <c r="G36" s="18" t="s">
        <v>6</v>
      </c>
      <c r="K36" s="76"/>
    </row>
    <row r="37" spans="1:11" ht="31.5" thickBot="1">
      <c r="A37" s="70">
        <v>22</v>
      </c>
      <c r="B37" s="20"/>
      <c r="C37" s="57" t="s">
        <v>41</v>
      </c>
      <c r="D37" s="20" t="s">
        <v>38</v>
      </c>
      <c r="E37" s="21">
        <v>735</v>
      </c>
      <c r="F37" s="46"/>
      <c r="G37" s="22">
        <f t="shared" si="0"/>
        <v>0</v>
      </c>
      <c r="K37" s="76"/>
    </row>
    <row r="38" spans="1:11" ht="31.5" thickBot="1">
      <c r="A38" s="68" t="s">
        <v>3</v>
      </c>
      <c r="B38" s="44" t="s">
        <v>42</v>
      </c>
      <c r="C38" s="69" t="s">
        <v>43</v>
      </c>
      <c r="D38" s="154" t="s">
        <v>6</v>
      </c>
      <c r="E38" s="155" t="s">
        <v>6</v>
      </c>
      <c r="F38" s="156" t="s">
        <v>6</v>
      </c>
      <c r="G38" s="43" t="s">
        <v>6</v>
      </c>
      <c r="K38" s="75"/>
    </row>
    <row r="39" spans="1:11">
      <c r="A39" s="64" t="s">
        <v>3</v>
      </c>
      <c r="B39" s="65" t="s">
        <v>44</v>
      </c>
      <c r="C39" s="66" t="s">
        <v>45</v>
      </c>
      <c r="D39" s="55" t="s">
        <v>6</v>
      </c>
      <c r="E39" s="67" t="s">
        <v>6</v>
      </c>
      <c r="F39" s="48" t="s">
        <v>6</v>
      </c>
      <c r="G39" s="28" t="s">
        <v>6</v>
      </c>
      <c r="K39" s="76"/>
    </row>
    <row r="40" spans="1:11" ht="167.25" customHeight="1">
      <c r="A40" s="61">
        <v>23</v>
      </c>
      <c r="B40" s="2"/>
      <c r="C40" s="1" t="s">
        <v>46</v>
      </c>
      <c r="D40" s="2" t="s">
        <v>47</v>
      </c>
      <c r="E40" s="17">
        <f>20.02+202.49</f>
        <v>222.51000000000002</v>
      </c>
      <c r="F40" s="45"/>
      <c r="G40" s="18">
        <f t="shared" si="0"/>
        <v>0</v>
      </c>
      <c r="K40" s="76"/>
    </row>
    <row r="41" spans="1:11" ht="76.5">
      <c r="A41" s="61">
        <v>24</v>
      </c>
      <c r="B41" s="2"/>
      <c r="C41" s="1" t="s">
        <v>48</v>
      </c>
      <c r="D41" s="2" t="s">
        <v>30</v>
      </c>
      <c r="E41" s="17">
        <v>19</v>
      </c>
      <c r="F41" s="45"/>
      <c r="G41" s="18">
        <f t="shared" si="0"/>
        <v>0</v>
      </c>
      <c r="K41" s="76"/>
    </row>
    <row r="42" spans="1:11" ht="125.25" customHeight="1">
      <c r="A42" s="61">
        <v>25</v>
      </c>
      <c r="B42" s="2"/>
      <c r="C42" s="1" t="s">
        <v>49</v>
      </c>
      <c r="D42" s="2" t="s">
        <v>30</v>
      </c>
      <c r="E42" s="17">
        <v>2</v>
      </c>
      <c r="F42" s="45"/>
      <c r="G42" s="18">
        <f t="shared" si="0"/>
        <v>0</v>
      </c>
      <c r="K42" s="76"/>
    </row>
    <row r="43" spans="1:11" ht="75.75" customHeight="1">
      <c r="A43" s="61">
        <v>26</v>
      </c>
      <c r="B43" s="2"/>
      <c r="C43" s="1" t="s">
        <v>475</v>
      </c>
      <c r="D43" s="2" t="s">
        <v>30</v>
      </c>
      <c r="E43" s="17">
        <v>44</v>
      </c>
      <c r="F43" s="45"/>
      <c r="G43" s="18">
        <f t="shared" si="0"/>
        <v>0</v>
      </c>
      <c r="K43" s="76"/>
    </row>
    <row r="44" spans="1:11">
      <c r="A44" s="61">
        <v>27</v>
      </c>
      <c r="B44" s="2"/>
      <c r="C44" s="1" t="s">
        <v>50</v>
      </c>
      <c r="D44" s="2" t="s">
        <v>51</v>
      </c>
      <c r="E44" s="17">
        <v>61.8</v>
      </c>
      <c r="F44" s="45"/>
      <c r="G44" s="18">
        <f t="shared" si="0"/>
        <v>0</v>
      </c>
      <c r="K44" s="76"/>
    </row>
    <row r="45" spans="1:11">
      <c r="A45" s="60" t="s">
        <v>3</v>
      </c>
      <c r="B45" s="12" t="s">
        <v>52</v>
      </c>
      <c r="C45" s="11" t="s">
        <v>53</v>
      </c>
      <c r="D45" s="2" t="s">
        <v>6</v>
      </c>
      <c r="E45" s="17" t="s">
        <v>6</v>
      </c>
      <c r="F45" s="45" t="s">
        <v>6</v>
      </c>
      <c r="G45" s="18" t="s">
        <v>6</v>
      </c>
      <c r="K45" s="76"/>
    </row>
    <row r="46" spans="1:11" ht="38.25">
      <c r="A46" s="61">
        <v>28</v>
      </c>
      <c r="B46" s="2"/>
      <c r="C46" s="1" t="s">
        <v>54</v>
      </c>
      <c r="D46" s="2" t="s">
        <v>30</v>
      </c>
      <c r="E46" s="17">
        <v>51</v>
      </c>
      <c r="F46" s="45"/>
      <c r="G46" s="18">
        <f t="shared" si="0"/>
        <v>0</v>
      </c>
      <c r="K46" s="76"/>
    </row>
    <row r="47" spans="1:11">
      <c r="A47" s="61">
        <v>29</v>
      </c>
      <c r="B47" s="2"/>
      <c r="C47" s="1" t="s">
        <v>55</v>
      </c>
      <c r="D47" s="2" t="s">
        <v>30</v>
      </c>
      <c r="E47" s="17">
        <v>38</v>
      </c>
      <c r="F47" s="45"/>
      <c r="G47" s="18">
        <f t="shared" si="0"/>
        <v>0</v>
      </c>
      <c r="K47" s="76"/>
    </row>
    <row r="48" spans="1:11" ht="31.5" thickBot="1">
      <c r="A48" s="70">
        <v>30</v>
      </c>
      <c r="B48" s="20"/>
      <c r="C48" s="57" t="s">
        <v>56</v>
      </c>
      <c r="D48" s="20" t="s">
        <v>30</v>
      </c>
      <c r="E48" s="21">
        <v>54</v>
      </c>
      <c r="F48" s="46"/>
      <c r="G48" s="22">
        <f t="shared" si="0"/>
        <v>0</v>
      </c>
      <c r="K48" s="76"/>
    </row>
    <row r="49" spans="1:11" ht="31.5" thickBot="1">
      <c r="A49" s="68" t="s">
        <v>3</v>
      </c>
      <c r="B49" s="44" t="s">
        <v>57</v>
      </c>
      <c r="C49" s="69" t="s">
        <v>58</v>
      </c>
      <c r="D49" s="154" t="s">
        <v>6</v>
      </c>
      <c r="E49" s="155" t="s">
        <v>6</v>
      </c>
      <c r="F49" s="156" t="s">
        <v>6</v>
      </c>
      <c r="G49" s="43" t="s">
        <v>6</v>
      </c>
      <c r="K49" s="75"/>
    </row>
    <row r="50" spans="1:11">
      <c r="A50" s="64" t="s">
        <v>3</v>
      </c>
      <c r="B50" s="65" t="s">
        <v>59</v>
      </c>
      <c r="C50" s="66" t="s">
        <v>60</v>
      </c>
      <c r="D50" s="55" t="s">
        <v>6</v>
      </c>
      <c r="E50" s="67" t="s">
        <v>6</v>
      </c>
      <c r="F50" s="48" t="s">
        <v>6</v>
      </c>
      <c r="G50" s="28" t="s">
        <v>6</v>
      </c>
      <c r="K50" s="76"/>
    </row>
    <row r="51" spans="1:11" ht="38.25">
      <c r="A51" s="61">
        <v>31</v>
      </c>
      <c r="B51" s="2"/>
      <c r="C51" s="1" t="s">
        <v>61</v>
      </c>
      <c r="D51" s="2" t="s">
        <v>482</v>
      </c>
      <c r="E51" s="17">
        <v>5766.1</v>
      </c>
      <c r="F51" s="45"/>
      <c r="G51" s="18">
        <f t="shared" si="0"/>
        <v>0</v>
      </c>
      <c r="K51" s="76"/>
    </row>
    <row r="52" spans="1:11" ht="38.25">
      <c r="A52" s="61">
        <v>32</v>
      </c>
      <c r="B52" s="2"/>
      <c r="C52" s="1" t="s">
        <v>62</v>
      </c>
      <c r="D52" s="2" t="s">
        <v>482</v>
      </c>
      <c r="E52" s="17">
        <v>3009.5</v>
      </c>
      <c r="F52" s="45"/>
      <c r="G52" s="18">
        <f t="shared" si="0"/>
        <v>0</v>
      </c>
      <c r="K52" s="76"/>
    </row>
    <row r="53" spans="1:11" ht="38.25">
      <c r="A53" s="61">
        <v>33</v>
      </c>
      <c r="B53" s="2"/>
      <c r="C53" s="1" t="s">
        <v>63</v>
      </c>
      <c r="D53" s="2" t="s">
        <v>482</v>
      </c>
      <c r="E53" s="17">
        <v>2601.1999999999998</v>
      </c>
      <c r="F53" s="45"/>
      <c r="G53" s="18">
        <f t="shared" si="0"/>
        <v>0</v>
      </c>
      <c r="K53" s="76"/>
    </row>
    <row r="54" spans="1:11">
      <c r="A54" s="60" t="s">
        <v>3</v>
      </c>
      <c r="B54" s="12" t="s">
        <v>64</v>
      </c>
      <c r="C54" s="11" t="s">
        <v>65</v>
      </c>
      <c r="D54" s="2" t="s">
        <v>6</v>
      </c>
      <c r="E54" s="17" t="s">
        <v>6</v>
      </c>
      <c r="F54" s="45" t="s">
        <v>6</v>
      </c>
      <c r="G54" s="18" t="s">
        <v>6</v>
      </c>
      <c r="K54" s="76"/>
    </row>
    <row r="55" spans="1:11">
      <c r="A55" s="61">
        <v>34</v>
      </c>
      <c r="B55" s="2"/>
      <c r="C55" s="1" t="s">
        <v>66</v>
      </c>
      <c r="D55" s="2" t="s">
        <v>482</v>
      </c>
      <c r="E55" s="17">
        <v>4980</v>
      </c>
      <c r="F55" s="45"/>
      <c r="G55" s="18">
        <f t="shared" si="0"/>
        <v>0</v>
      </c>
      <c r="K55" s="76"/>
    </row>
    <row r="56" spans="1:11">
      <c r="A56" s="61">
        <v>35</v>
      </c>
      <c r="B56" s="2"/>
      <c r="C56" s="1" t="s">
        <v>67</v>
      </c>
      <c r="D56" s="2" t="s">
        <v>482</v>
      </c>
      <c r="E56" s="17">
        <v>4980</v>
      </c>
      <c r="F56" s="45"/>
      <c r="G56" s="18">
        <f t="shared" si="0"/>
        <v>0</v>
      </c>
      <c r="K56" s="76"/>
    </row>
    <row r="57" spans="1:11">
      <c r="A57" s="61">
        <v>36</v>
      </c>
      <c r="B57" s="2"/>
      <c r="C57" s="1" t="s">
        <v>68</v>
      </c>
      <c r="D57" s="2" t="s">
        <v>482</v>
      </c>
      <c r="E57" s="17">
        <v>4980</v>
      </c>
      <c r="F57" s="45"/>
      <c r="G57" s="18">
        <f t="shared" si="0"/>
        <v>0</v>
      </c>
      <c r="K57" s="76"/>
    </row>
    <row r="58" spans="1:11">
      <c r="A58" s="61">
        <v>37</v>
      </c>
      <c r="B58" s="2"/>
      <c r="C58" s="1" t="s">
        <v>69</v>
      </c>
      <c r="D58" s="2" t="s">
        <v>482</v>
      </c>
      <c r="E58" s="17">
        <v>4980</v>
      </c>
      <c r="F58" s="45"/>
      <c r="G58" s="18">
        <f t="shared" si="0"/>
        <v>0</v>
      </c>
      <c r="K58" s="76"/>
    </row>
    <row r="59" spans="1:11">
      <c r="A59" s="60" t="s">
        <v>3</v>
      </c>
      <c r="B59" s="12" t="s">
        <v>70</v>
      </c>
      <c r="C59" s="11" t="s">
        <v>71</v>
      </c>
      <c r="D59" s="2" t="s">
        <v>6</v>
      </c>
      <c r="E59" s="17" t="s">
        <v>6</v>
      </c>
      <c r="F59" s="45" t="s">
        <v>6</v>
      </c>
      <c r="G59" s="18" t="s">
        <v>6</v>
      </c>
      <c r="K59" s="76"/>
    </row>
    <row r="60" spans="1:11" ht="44.25" customHeight="1">
      <c r="A60" s="61">
        <v>38</v>
      </c>
      <c r="B60" s="2"/>
      <c r="C60" s="1" t="s">
        <v>72</v>
      </c>
      <c r="D60" s="2" t="s">
        <v>482</v>
      </c>
      <c r="E60" s="17">
        <v>786.1</v>
      </c>
      <c r="F60" s="45"/>
      <c r="G60" s="18">
        <f t="shared" si="0"/>
        <v>0</v>
      </c>
      <c r="K60" s="76"/>
    </row>
    <row r="61" spans="1:11" ht="42" customHeight="1">
      <c r="A61" s="61">
        <v>39</v>
      </c>
      <c r="B61" s="2"/>
      <c r="C61" s="1" t="s">
        <v>73</v>
      </c>
      <c r="D61" s="2" t="s">
        <v>482</v>
      </c>
      <c r="E61" s="17">
        <v>4980</v>
      </c>
      <c r="F61" s="45"/>
      <c r="G61" s="18">
        <f t="shared" si="0"/>
        <v>0</v>
      </c>
      <c r="K61" s="76"/>
    </row>
    <row r="62" spans="1:11" ht="42" customHeight="1">
      <c r="A62" s="61">
        <v>40</v>
      </c>
      <c r="B62" s="2"/>
      <c r="C62" s="1" t="s">
        <v>74</v>
      </c>
      <c r="D62" s="2" t="s">
        <v>482</v>
      </c>
      <c r="E62" s="17">
        <v>3009.5</v>
      </c>
      <c r="F62" s="45"/>
      <c r="G62" s="18">
        <f t="shared" si="0"/>
        <v>0</v>
      </c>
      <c r="K62" s="76"/>
    </row>
    <row r="63" spans="1:11">
      <c r="A63" s="60" t="s">
        <v>3</v>
      </c>
      <c r="B63" s="12" t="s">
        <v>75</v>
      </c>
      <c r="C63" s="11" t="s">
        <v>76</v>
      </c>
      <c r="D63" s="2" t="s">
        <v>6</v>
      </c>
      <c r="E63" s="17" t="s">
        <v>6</v>
      </c>
      <c r="F63" s="45" t="s">
        <v>6</v>
      </c>
      <c r="G63" s="18" t="s">
        <v>6</v>
      </c>
      <c r="K63" s="76"/>
    </row>
    <row r="64" spans="1:11">
      <c r="A64" s="61">
        <v>41</v>
      </c>
      <c r="B64" s="2"/>
      <c r="C64" s="1" t="s">
        <v>77</v>
      </c>
      <c r="D64" s="2" t="s">
        <v>482</v>
      </c>
      <c r="E64" s="17">
        <v>11376.8</v>
      </c>
      <c r="F64" s="45"/>
      <c r="G64" s="18">
        <f t="shared" si="0"/>
        <v>0</v>
      </c>
      <c r="K64" s="76"/>
    </row>
    <row r="65" spans="1:11">
      <c r="A65" s="60" t="s">
        <v>3</v>
      </c>
      <c r="B65" s="12" t="s">
        <v>78</v>
      </c>
      <c r="C65" s="11" t="s">
        <v>79</v>
      </c>
      <c r="D65" s="2" t="s">
        <v>6</v>
      </c>
      <c r="E65" s="17" t="s">
        <v>6</v>
      </c>
      <c r="F65" s="45" t="s">
        <v>6</v>
      </c>
      <c r="G65" s="18" t="s">
        <v>6</v>
      </c>
      <c r="K65" s="76"/>
    </row>
    <row r="66" spans="1:11" ht="31.5" thickBot="1">
      <c r="A66" s="70">
        <v>42</v>
      </c>
      <c r="B66" s="20"/>
      <c r="C66" s="57" t="s">
        <v>80</v>
      </c>
      <c r="D66" s="20" t="s">
        <v>482</v>
      </c>
      <c r="E66" s="21">
        <v>4980</v>
      </c>
      <c r="F66" s="46"/>
      <c r="G66" s="22">
        <f t="shared" si="0"/>
        <v>0</v>
      </c>
      <c r="K66" s="76"/>
    </row>
    <row r="67" spans="1:11" ht="31.5" thickBot="1">
      <c r="A67" s="68" t="s">
        <v>3</v>
      </c>
      <c r="B67" s="44" t="s">
        <v>81</v>
      </c>
      <c r="C67" s="69" t="s">
        <v>82</v>
      </c>
      <c r="D67" s="154" t="s">
        <v>6</v>
      </c>
      <c r="E67" s="155" t="s">
        <v>6</v>
      </c>
      <c r="F67" s="156" t="s">
        <v>6</v>
      </c>
      <c r="G67" s="43" t="s">
        <v>6</v>
      </c>
      <c r="K67" s="75"/>
    </row>
    <row r="68" spans="1:11">
      <c r="A68" s="64" t="s">
        <v>3</v>
      </c>
      <c r="B68" s="65" t="s">
        <v>83</v>
      </c>
      <c r="C68" s="66" t="s">
        <v>84</v>
      </c>
      <c r="D68" s="55" t="s">
        <v>6</v>
      </c>
      <c r="E68" s="67" t="s">
        <v>6</v>
      </c>
      <c r="F68" s="48" t="s">
        <v>6</v>
      </c>
      <c r="G68" s="28" t="s">
        <v>6</v>
      </c>
      <c r="K68" s="76"/>
    </row>
    <row r="69" spans="1:11" ht="38.25">
      <c r="A69" s="61">
        <v>43</v>
      </c>
      <c r="B69" s="2"/>
      <c r="C69" s="1" t="s">
        <v>85</v>
      </c>
      <c r="D69" s="2" t="s">
        <v>482</v>
      </c>
      <c r="E69" s="17">
        <v>72.2</v>
      </c>
      <c r="F69" s="45"/>
      <c r="G69" s="18">
        <f t="shared" si="0"/>
        <v>0</v>
      </c>
      <c r="K69" s="76"/>
    </row>
    <row r="70" spans="1:11">
      <c r="A70" s="60" t="s">
        <v>3</v>
      </c>
      <c r="B70" s="12" t="s">
        <v>86</v>
      </c>
      <c r="C70" s="11" t="s">
        <v>87</v>
      </c>
      <c r="D70" s="2" t="s">
        <v>6</v>
      </c>
      <c r="E70" s="17" t="s">
        <v>6</v>
      </c>
      <c r="F70" s="45" t="s">
        <v>6</v>
      </c>
      <c r="G70" s="18" t="s">
        <v>6</v>
      </c>
      <c r="K70" s="76"/>
    </row>
    <row r="71" spans="1:11">
      <c r="A71" s="61">
        <v>44</v>
      </c>
      <c r="B71" s="2"/>
      <c r="C71" s="1" t="s">
        <v>88</v>
      </c>
      <c r="D71" s="2" t="s">
        <v>482</v>
      </c>
      <c r="E71" s="17">
        <v>3945.6</v>
      </c>
      <c r="F71" s="45"/>
      <c r="G71" s="18">
        <f t="shared" si="0"/>
        <v>0</v>
      </c>
      <c r="K71" s="76"/>
    </row>
    <row r="72" spans="1:11">
      <c r="A72" s="60" t="s">
        <v>3</v>
      </c>
      <c r="B72" s="12" t="s">
        <v>89</v>
      </c>
      <c r="C72" s="11" t="s">
        <v>90</v>
      </c>
      <c r="D72" s="2" t="s">
        <v>6</v>
      </c>
      <c r="E72" s="17" t="s">
        <v>6</v>
      </c>
      <c r="F72" s="45" t="s">
        <v>6</v>
      </c>
      <c r="G72" s="18" t="s">
        <v>6</v>
      </c>
      <c r="K72" s="76"/>
    </row>
    <row r="73" spans="1:11">
      <c r="A73" s="61">
        <v>45</v>
      </c>
      <c r="B73" s="105"/>
      <c r="C73" s="1" t="s">
        <v>91</v>
      </c>
      <c r="D73" s="2" t="s">
        <v>482</v>
      </c>
      <c r="E73" s="17">
        <v>4980</v>
      </c>
      <c r="F73" s="45"/>
      <c r="G73" s="18">
        <f t="shared" si="0"/>
        <v>0</v>
      </c>
      <c r="K73" s="76"/>
    </row>
    <row r="74" spans="1:11">
      <c r="A74" s="60" t="s">
        <v>3</v>
      </c>
      <c r="B74" s="12" t="s">
        <v>92</v>
      </c>
      <c r="C74" s="11" t="s">
        <v>93</v>
      </c>
      <c r="D74" s="2" t="s">
        <v>6</v>
      </c>
      <c r="E74" s="17" t="s">
        <v>6</v>
      </c>
      <c r="F74" s="45" t="s">
        <v>6</v>
      </c>
      <c r="G74" s="18" t="s">
        <v>6</v>
      </c>
      <c r="K74" s="76"/>
    </row>
    <row r="75" spans="1:11" ht="38.25">
      <c r="A75" s="61">
        <v>46</v>
      </c>
      <c r="B75" s="2"/>
      <c r="C75" s="1" t="s">
        <v>94</v>
      </c>
      <c r="D75" s="2" t="s">
        <v>482</v>
      </c>
      <c r="E75" s="17">
        <v>786.1</v>
      </c>
      <c r="F75" s="45"/>
      <c r="G75" s="18">
        <f t="shared" ref="G75:G156" si="1">ROUND(F75*E75,2)</f>
        <v>0</v>
      </c>
      <c r="K75" s="76"/>
    </row>
    <row r="76" spans="1:11" ht="51">
      <c r="A76" s="61">
        <v>47</v>
      </c>
      <c r="B76" s="2"/>
      <c r="C76" s="1" t="s">
        <v>95</v>
      </c>
      <c r="D76" s="2" t="s">
        <v>482</v>
      </c>
      <c r="E76" s="17">
        <v>3009.5</v>
      </c>
      <c r="F76" s="45"/>
      <c r="G76" s="18">
        <f t="shared" si="1"/>
        <v>0</v>
      </c>
      <c r="K76" s="76"/>
    </row>
    <row r="77" spans="1:11" ht="39" thickBot="1">
      <c r="A77" s="70">
        <v>48</v>
      </c>
      <c r="B77" s="20"/>
      <c r="C77" s="57" t="s">
        <v>96</v>
      </c>
      <c r="D77" s="20" t="s">
        <v>482</v>
      </c>
      <c r="E77" s="21">
        <v>431.5</v>
      </c>
      <c r="F77" s="46"/>
      <c r="G77" s="22">
        <f t="shared" si="1"/>
        <v>0</v>
      </c>
      <c r="K77" s="76"/>
    </row>
    <row r="78" spans="1:11" ht="31.5" thickBot="1">
      <c r="A78" s="68" t="s">
        <v>3</v>
      </c>
      <c r="B78" s="44" t="s">
        <v>97</v>
      </c>
      <c r="C78" s="69" t="s">
        <v>98</v>
      </c>
      <c r="D78" s="154" t="s">
        <v>6</v>
      </c>
      <c r="E78" s="155" t="s">
        <v>6</v>
      </c>
      <c r="F78" s="156" t="s">
        <v>6</v>
      </c>
      <c r="G78" s="43" t="s">
        <v>6</v>
      </c>
      <c r="K78" s="75"/>
    </row>
    <row r="79" spans="1:11">
      <c r="A79" s="64" t="s">
        <v>3</v>
      </c>
      <c r="B79" s="65" t="s">
        <v>99</v>
      </c>
      <c r="C79" s="66" t="s">
        <v>100</v>
      </c>
      <c r="D79" s="55" t="s">
        <v>6</v>
      </c>
      <c r="E79" s="67" t="s">
        <v>6</v>
      </c>
      <c r="F79" s="48" t="s">
        <v>6</v>
      </c>
      <c r="G79" s="28" t="s">
        <v>6</v>
      </c>
      <c r="K79" s="76"/>
    </row>
    <row r="80" spans="1:11">
      <c r="A80" s="61">
        <v>49</v>
      </c>
      <c r="B80" s="2"/>
      <c r="C80" s="1" t="s">
        <v>476</v>
      </c>
      <c r="D80" s="2" t="s">
        <v>482</v>
      </c>
      <c r="E80" s="17">
        <v>106.42</v>
      </c>
      <c r="F80" s="45"/>
      <c r="G80" s="18">
        <f t="shared" si="1"/>
        <v>0</v>
      </c>
      <c r="K80" s="76"/>
    </row>
    <row r="81" spans="1:11">
      <c r="A81" s="61">
        <v>50</v>
      </c>
      <c r="B81" s="2"/>
      <c r="C81" s="1" t="s">
        <v>477</v>
      </c>
      <c r="D81" s="2" t="s">
        <v>482</v>
      </c>
      <c r="E81" s="17">
        <v>15.7</v>
      </c>
      <c r="F81" s="45"/>
      <c r="G81" s="18">
        <f t="shared" si="1"/>
        <v>0</v>
      </c>
      <c r="K81" s="76"/>
    </row>
    <row r="82" spans="1:11">
      <c r="A82" s="61">
        <v>51</v>
      </c>
      <c r="B82" s="2"/>
      <c r="C82" s="1" t="s">
        <v>478</v>
      </c>
      <c r="D82" s="2" t="s">
        <v>482</v>
      </c>
      <c r="E82" s="17">
        <v>77.62</v>
      </c>
      <c r="F82" s="45"/>
      <c r="G82" s="18">
        <f t="shared" si="1"/>
        <v>0</v>
      </c>
      <c r="K82" s="76"/>
    </row>
    <row r="83" spans="1:11">
      <c r="A83" s="61">
        <v>52</v>
      </c>
      <c r="B83" s="2"/>
      <c r="C83" s="1" t="s">
        <v>479</v>
      </c>
      <c r="D83" s="2" t="s">
        <v>482</v>
      </c>
      <c r="E83" s="17">
        <v>78.64</v>
      </c>
      <c r="F83" s="45"/>
      <c r="G83" s="18">
        <f t="shared" si="1"/>
        <v>0</v>
      </c>
      <c r="K83" s="76"/>
    </row>
    <row r="84" spans="1:11">
      <c r="A84" s="61">
        <v>53</v>
      </c>
      <c r="B84" s="2"/>
      <c r="C84" s="1" t="s">
        <v>480</v>
      </c>
      <c r="D84" s="2" t="s">
        <v>482</v>
      </c>
      <c r="E84" s="17">
        <v>3.6</v>
      </c>
      <c r="F84" s="45"/>
      <c r="G84" s="18">
        <f t="shared" si="1"/>
        <v>0</v>
      </c>
      <c r="K84" s="76"/>
    </row>
    <row r="85" spans="1:11">
      <c r="A85" s="61">
        <v>54</v>
      </c>
      <c r="B85" s="2"/>
      <c r="C85" s="1" t="s">
        <v>481</v>
      </c>
      <c r="D85" s="2" t="s">
        <v>482</v>
      </c>
      <c r="E85" s="17">
        <v>57.14</v>
      </c>
      <c r="F85" s="45"/>
      <c r="G85" s="18">
        <f t="shared" si="1"/>
        <v>0</v>
      </c>
      <c r="K85" s="76"/>
    </row>
    <row r="86" spans="1:11">
      <c r="A86" s="61">
        <v>55</v>
      </c>
      <c r="B86" s="2"/>
      <c r="C86" s="1" t="s">
        <v>101</v>
      </c>
      <c r="D86" s="2" t="s">
        <v>30</v>
      </c>
      <c r="E86" s="17">
        <v>48</v>
      </c>
      <c r="F86" s="45"/>
      <c r="G86" s="18">
        <f t="shared" si="1"/>
        <v>0</v>
      </c>
      <c r="K86" s="76"/>
    </row>
    <row r="87" spans="1:11">
      <c r="A87" s="60" t="s">
        <v>3</v>
      </c>
      <c r="B87" s="12" t="s">
        <v>102</v>
      </c>
      <c r="C87" s="11" t="s">
        <v>103</v>
      </c>
      <c r="D87" s="2" t="s">
        <v>6</v>
      </c>
      <c r="E87" s="17" t="s">
        <v>6</v>
      </c>
      <c r="F87" s="45" t="s">
        <v>6</v>
      </c>
      <c r="G87" s="18" t="s">
        <v>6</v>
      </c>
      <c r="K87" s="76"/>
    </row>
    <row r="88" spans="1:11">
      <c r="A88" s="61">
        <v>56</v>
      </c>
      <c r="B88" s="2"/>
      <c r="C88" s="1" t="s">
        <v>104</v>
      </c>
      <c r="D88" s="2" t="s">
        <v>30</v>
      </c>
      <c r="E88" s="17">
        <v>52</v>
      </c>
      <c r="F88" s="45"/>
      <c r="G88" s="18">
        <f t="shared" si="1"/>
        <v>0</v>
      </c>
      <c r="K88" s="76"/>
    </row>
    <row r="89" spans="1:11">
      <c r="A89" s="61">
        <v>57</v>
      </c>
      <c r="B89" s="2"/>
      <c r="C89" s="1" t="s">
        <v>105</v>
      </c>
      <c r="D89" s="2" t="s">
        <v>30</v>
      </c>
      <c r="E89" s="17">
        <v>74</v>
      </c>
      <c r="F89" s="45"/>
      <c r="G89" s="18">
        <f t="shared" si="1"/>
        <v>0</v>
      </c>
      <c r="K89" s="76"/>
    </row>
    <row r="90" spans="1:11" ht="31.5" thickBot="1">
      <c r="A90" s="70">
        <v>58</v>
      </c>
      <c r="B90" s="20"/>
      <c r="C90" s="57" t="s">
        <v>106</v>
      </c>
      <c r="D90" s="20" t="s">
        <v>30</v>
      </c>
      <c r="E90" s="21">
        <v>1</v>
      </c>
      <c r="F90" s="46"/>
      <c r="G90" s="22">
        <f t="shared" si="1"/>
        <v>0</v>
      </c>
      <c r="K90" s="76"/>
    </row>
    <row r="91" spans="1:11" ht="31.5" thickBot="1">
      <c r="A91" s="68" t="s">
        <v>3</v>
      </c>
      <c r="B91" s="44" t="s">
        <v>107</v>
      </c>
      <c r="C91" s="69" t="s">
        <v>108</v>
      </c>
      <c r="D91" s="154" t="s">
        <v>6</v>
      </c>
      <c r="E91" s="155" t="s">
        <v>6</v>
      </c>
      <c r="F91" s="156" t="s">
        <v>6</v>
      </c>
      <c r="G91" s="43" t="s">
        <v>6</v>
      </c>
      <c r="K91" s="75"/>
    </row>
    <row r="92" spans="1:11">
      <c r="A92" s="64" t="s">
        <v>3</v>
      </c>
      <c r="B92" s="65" t="s">
        <v>109</v>
      </c>
      <c r="C92" s="66" t="s">
        <v>110</v>
      </c>
      <c r="D92" s="55" t="s">
        <v>6</v>
      </c>
      <c r="E92" s="67" t="s">
        <v>6</v>
      </c>
      <c r="F92" s="48" t="s">
        <v>6</v>
      </c>
      <c r="G92" s="28" t="s">
        <v>6</v>
      </c>
      <c r="K92" s="76"/>
    </row>
    <row r="93" spans="1:11">
      <c r="A93" s="61">
        <v>59</v>
      </c>
      <c r="B93" s="2"/>
      <c r="C93" s="1" t="s">
        <v>111</v>
      </c>
      <c r="D93" s="2" t="s">
        <v>26</v>
      </c>
      <c r="E93" s="17">
        <v>1441</v>
      </c>
      <c r="F93" s="45"/>
      <c r="G93" s="18">
        <f t="shared" si="1"/>
        <v>0</v>
      </c>
      <c r="K93" s="76"/>
    </row>
    <row r="94" spans="1:11">
      <c r="A94" s="61">
        <v>60</v>
      </c>
      <c r="B94" s="2"/>
      <c r="C94" s="1" t="s">
        <v>112</v>
      </c>
      <c r="D94" s="2" t="s">
        <v>26</v>
      </c>
      <c r="E94" s="17">
        <v>769.9</v>
      </c>
      <c r="F94" s="45"/>
      <c r="G94" s="18">
        <f t="shared" si="1"/>
        <v>0</v>
      </c>
      <c r="K94" s="76"/>
    </row>
    <row r="95" spans="1:11">
      <c r="A95" s="61">
        <v>61</v>
      </c>
      <c r="B95" s="2"/>
      <c r="C95" s="1" t="s">
        <v>113</v>
      </c>
      <c r="D95" s="2" t="s">
        <v>26</v>
      </c>
      <c r="E95" s="17">
        <v>98.3</v>
      </c>
      <c r="F95" s="45"/>
      <c r="G95" s="18">
        <f t="shared" si="1"/>
        <v>0</v>
      </c>
      <c r="K95" s="76"/>
    </row>
    <row r="96" spans="1:11">
      <c r="A96" s="61">
        <v>62</v>
      </c>
      <c r="B96" s="2"/>
      <c r="C96" s="1" t="s">
        <v>114</v>
      </c>
      <c r="D96" s="2" t="s">
        <v>26</v>
      </c>
      <c r="E96" s="17">
        <v>7.5</v>
      </c>
      <c r="F96" s="45"/>
      <c r="G96" s="18">
        <f t="shared" si="1"/>
        <v>0</v>
      </c>
      <c r="K96" s="76"/>
    </row>
    <row r="97" spans="1:11">
      <c r="A97" s="60" t="s">
        <v>3</v>
      </c>
      <c r="B97" s="12" t="s">
        <v>115</v>
      </c>
      <c r="C97" s="11" t="s">
        <v>116</v>
      </c>
      <c r="D97" s="2" t="s">
        <v>6</v>
      </c>
      <c r="E97" s="17" t="s">
        <v>6</v>
      </c>
      <c r="F97" s="45" t="s">
        <v>6</v>
      </c>
      <c r="G97" s="18" t="s">
        <v>6</v>
      </c>
      <c r="K97" s="76"/>
    </row>
    <row r="98" spans="1:11" ht="31.5" thickBot="1">
      <c r="A98" s="70">
        <v>63</v>
      </c>
      <c r="B98" s="20"/>
      <c r="C98" s="57" t="s">
        <v>117</v>
      </c>
      <c r="D98" s="20" t="s">
        <v>26</v>
      </c>
      <c r="E98" s="21">
        <v>1346.6</v>
      </c>
      <c r="F98" s="46"/>
      <c r="G98" s="22">
        <f t="shared" si="1"/>
        <v>0</v>
      </c>
      <c r="K98" s="76"/>
    </row>
    <row r="99" spans="1:11" ht="31.5" thickBot="1">
      <c r="A99" s="68" t="s">
        <v>3</v>
      </c>
      <c r="B99" s="44" t="s">
        <v>118</v>
      </c>
      <c r="C99" s="69" t="s">
        <v>119</v>
      </c>
      <c r="D99" s="154" t="s">
        <v>6</v>
      </c>
      <c r="E99" s="155" t="s">
        <v>6</v>
      </c>
      <c r="F99" s="156" t="s">
        <v>6</v>
      </c>
      <c r="G99" s="43" t="s">
        <v>6</v>
      </c>
      <c r="K99" s="75"/>
    </row>
    <row r="100" spans="1:11">
      <c r="A100" s="64" t="s">
        <v>3</v>
      </c>
      <c r="B100" s="65" t="s">
        <v>120</v>
      </c>
      <c r="C100" s="66" t="s">
        <v>121</v>
      </c>
      <c r="D100" s="55" t="s">
        <v>6</v>
      </c>
      <c r="E100" s="67" t="s">
        <v>6</v>
      </c>
      <c r="F100" s="48" t="s">
        <v>6</v>
      </c>
      <c r="G100" s="28" t="s">
        <v>6</v>
      </c>
      <c r="K100" s="76"/>
    </row>
    <row r="101" spans="1:11" ht="31.5" thickBot="1">
      <c r="A101" s="70">
        <v>64</v>
      </c>
      <c r="B101" s="20"/>
      <c r="C101" s="57" t="s">
        <v>122</v>
      </c>
      <c r="D101" s="20" t="s">
        <v>482</v>
      </c>
      <c r="E101" s="21">
        <v>3221</v>
      </c>
      <c r="F101" s="46"/>
      <c r="G101" s="22">
        <f t="shared" si="1"/>
        <v>0</v>
      </c>
      <c r="K101" s="76"/>
    </row>
    <row r="102" spans="1:11" ht="31.5" thickBot="1">
      <c r="A102" s="68" t="s">
        <v>3</v>
      </c>
      <c r="B102" s="44" t="s">
        <v>123</v>
      </c>
      <c r="C102" s="69" t="s">
        <v>124</v>
      </c>
      <c r="D102" s="154" t="s">
        <v>6</v>
      </c>
      <c r="E102" s="155" t="s">
        <v>6</v>
      </c>
      <c r="F102" s="156" t="s">
        <v>6</v>
      </c>
      <c r="G102" s="43" t="s">
        <v>6</v>
      </c>
      <c r="K102" s="75"/>
    </row>
    <row r="103" spans="1:11">
      <c r="A103" s="64" t="s">
        <v>3</v>
      </c>
      <c r="B103" s="65" t="s">
        <v>125</v>
      </c>
      <c r="C103" s="66" t="s">
        <v>126</v>
      </c>
      <c r="D103" s="55" t="s">
        <v>6</v>
      </c>
      <c r="E103" s="67" t="s">
        <v>6</v>
      </c>
      <c r="F103" s="48" t="s">
        <v>6</v>
      </c>
      <c r="G103" s="28" t="s">
        <v>6</v>
      </c>
      <c r="K103" s="76"/>
    </row>
    <row r="104" spans="1:11">
      <c r="A104" s="61">
        <v>65</v>
      </c>
      <c r="B104" s="2"/>
      <c r="C104" s="1" t="s">
        <v>127</v>
      </c>
      <c r="D104" s="2" t="s">
        <v>30</v>
      </c>
      <c r="E104" s="17">
        <v>1</v>
      </c>
      <c r="F104" s="45"/>
      <c r="G104" s="18">
        <f t="shared" si="1"/>
        <v>0</v>
      </c>
      <c r="K104" s="76"/>
    </row>
    <row r="105" spans="1:11" ht="31.5" thickBot="1">
      <c r="A105" s="62">
        <v>66</v>
      </c>
      <c r="B105" s="58"/>
      <c r="C105" s="59" t="s">
        <v>128</v>
      </c>
      <c r="D105" s="58" t="s">
        <v>30</v>
      </c>
      <c r="E105" s="63">
        <v>1</v>
      </c>
      <c r="F105" s="49"/>
      <c r="G105" s="19">
        <f t="shared" si="1"/>
        <v>0</v>
      </c>
      <c r="K105" s="76"/>
    </row>
    <row r="106" spans="1:11" ht="24.95" customHeight="1">
      <c r="A106" s="91" t="s">
        <v>562</v>
      </c>
      <c r="B106" s="92"/>
      <c r="C106" s="92"/>
      <c r="D106" s="87"/>
      <c r="E106" s="88"/>
      <c r="F106" s="89"/>
      <c r="G106" s="73"/>
      <c r="K106" s="76"/>
    </row>
    <row r="107" spans="1:11" s="107" customFormat="1" ht="24.95" customHeight="1" thickBot="1">
      <c r="A107" s="91" t="s">
        <v>563</v>
      </c>
      <c r="B107" s="92"/>
      <c r="C107" s="92"/>
      <c r="D107" s="157"/>
      <c r="E107" s="157"/>
      <c r="F107" s="158"/>
      <c r="G107" s="73"/>
      <c r="H107" s="106"/>
      <c r="I107" s="106"/>
      <c r="J107" s="106"/>
      <c r="K107" s="80"/>
    </row>
    <row r="108" spans="1:11" ht="30" customHeight="1" thickBot="1">
      <c r="A108" s="189" t="s">
        <v>546</v>
      </c>
      <c r="B108" s="190"/>
      <c r="C108" s="190"/>
      <c r="D108" s="191"/>
      <c r="E108" s="191"/>
      <c r="F108" s="223"/>
      <c r="G108" s="188"/>
      <c r="K108" s="81"/>
    </row>
    <row r="109" spans="1:11" ht="30" customHeight="1">
      <c r="A109" s="207" t="s">
        <v>547</v>
      </c>
      <c r="B109" s="132" t="s">
        <v>548</v>
      </c>
      <c r="C109" s="205" t="s">
        <v>564</v>
      </c>
      <c r="D109" s="208" t="s">
        <v>549</v>
      </c>
      <c r="E109" s="209">
        <v>1</v>
      </c>
      <c r="F109" s="224"/>
      <c r="G109" s="135">
        <f>ROUND(F109*E109,2)</f>
        <v>0</v>
      </c>
      <c r="K109" s="81"/>
    </row>
    <row r="110" spans="1:11" ht="30" customHeight="1">
      <c r="A110" s="210" t="s">
        <v>550</v>
      </c>
      <c r="B110" s="2" t="s">
        <v>551</v>
      </c>
      <c r="C110" s="105" t="s">
        <v>565</v>
      </c>
      <c r="D110" s="56" t="s">
        <v>38</v>
      </c>
      <c r="E110" s="211">
        <v>289</v>
      </c>
      <c r="F110" s="225"/>
      <c r="G110" s="18">
        <f t="shared" ref="G110:G115" si="2">ROUND(F110*E110,2)</f>
        <v>0</v>
      </c>
      <c r="K110" s="81"/>
    </row>
    <row r="111" spans="1:11" ht="30" customHeight="1">
      <c r="A111" s="210" t="s">
        <v>552</v>
      </c>
      <c r="B111" s="2" t="s">
        <v>553</v>
      </c>
      <c r="C111" s="105" t="s">
        <v>566</v>
      </c>
      <c r="D111" s="56" t="s">
        <v>47</v>
      </c>
      <c r="E111" s="211">
        <v>151</v>
      </c>
      <c r="F111" s="225"/>
      <c r="G111" s="18">
        <f t="shared" si="2"/>
        <v>0</v>
      </c>
      <c r="K111" s="81"/>
    </row>
    <row r="112" spans="1:11" ht="30" customHeight="1">
      <c r="A112" s="210" t="s">
        <v>556</v>
      </c>
      <c r="B112" s="2" t="s">
        <v>553</v>
      </c>
      <c r="C112" s="105" t="s">
        <v>567</v>
      </c>
      <c r="D112" s="56" t="s">
        <v>47</v>
      </c>
      <c r="E112" s="211">
        <v>22</v>
      </c>
      <c r="F112" s="225"/>
      <c r="G112" s="18">
        <f t="shared" si="2"/>
        <v>0</v>
      </c>
      <c r="K112" s="81"/>
    </row>
    <row r="113" spans="1:11" ht="30" customHeight="1">
      <c r="A113" s="210" t="s">
        <v>568</v>
      </c>
      <c r="B113" s="2" t="s">
        <v>553</v>
      </c>
      <c r="C113" s="105" t="s">
        <v>569</v>
      </c>
      <c r="D113" s="56" t="s">
        <v>47</v>
      </c>
      <c r="E113" s="211">
        <v>28</v>
      </c>
      <c r="F113" s="226"/>
      <c r="G113" s="18">
        <f t="shared" si="2"/>
        <v>0</v>
      </c>
      <c r="K113" s="77"/>
    </row>
    <row r="114" spans="1:11" ht="30" customHeight="1">
      <c r="A114" s="210" t="s">
        <v>570</v>
      </c>
      <c r="B114" s="2" t="s">
        <v>553</v>
      </c>
      <c r="C114" s="105" t="s">
        <v>571</v>
      </c>
      <c r="D114" s="56" t="s">
        <v>47</v>
      </c>
      <c r="E114" s="211">
        <v>5</v>
      </c>
      <c r="F114" s="226"/>
      <c r="G114" s="18">
        <f t="shared" si="2"/>
        <v>0</v>
      </c>
      <c r="K114" s="77"/>
    </row>
    <row r="115" spans="1:11" ht="30" customHeight="1" thickBot="1">
      <c r="A115" s="212" t="s">
        <v>572</v>
      </c>
      <c r="B115" s="58" t="s">
        <v>553</v>
      </c>
      <c r="C115" s="206" t="s">
        <v>573</v>
      </c>
      <c r="D115" s="192" t="s">
        <v>47</v>
      </c>
      <c r="E115" s="213">
        <v>10</v>
      </c>
      <c r="F115" s="227"/>
      <c r="G115" s="19">
        <f t="shared" si="2"/>
        <v>0</v>
      </c>
      <c r="K115" s="77"/>
    </row>
    <row r="116" spans="1:11" ht="30" customHeight="1" thickBot="1">
      <c r="A116" s="93" t="s">
        <v>554</v>
      </c>
      <c r="B116" s="94"/>
      <c r="C116" s="94"/>
      <c r="D116" s="159"/>
      <c r="E116" s="159"/>
      <c r="F116" s="228"/>
      <c r="G116" s="146"/>
      <c r="K116" s="81"/>
    </row>
    <row r="117" spans="1:11" ht="30" customHeight="1">
      <c r="A117" s="207" t="s">
        <v>547</v>
      </c>
      <c r="B117" s="132" t="s">
        <v>548</v>
      </c>
      <c r="C117" s="205" t="s">
        <v>555</v>
      </c>
      <c r="D117" s="208" t="s">
        <v>549</v>
      </c>
      <c r="E117" s="209">
        <v>1</v>
      </c>
      <c r="F117" s="229"/>
      <c r="G117" s="214">
        <f>ROUND(E117*F117,2)</f>
        <v>0</v>
      </c>
      <c r="K117" s="102"/>
    </row>
    <row r="118" spans="1:11" ht="30" customHeight="1">
      <c r="A118" s="210" t="s">
        <v>550</v>
      </c>
      <c r="B118" s="2" t="s">
        <v>551</v>
      </c>
      <c r="C118" s="105" t="s">
        <v>574</v>
      </c>
      <c r="D118" s="56" t="s">
        <v>38</v>
      </c>
      <c r="E118" s="211">
        <v>796</v>
      </c>
      <c r="F118" s="230"/>
      <c r="G118" s="215">
        <f t="shared" ref="G118:G125" si="3">ROUND(E118*F118,2)</f>
        <v>0</v>
      </c>
      <c r="K118" s="102"/>
    </row>
    <row r="119" spans="1:11" ht="30" customHeight="1">
      <c r="A119" s="210" t="s">
        <v>552</v>
      </c>
      <c r="B119" s="2" t="s">
        <v>553</v>
      </c>
      <c r="C119" s="105" t="s">
        <v>575</v>
      </c>
      <c r="D119" s="56" t="s">
        <v>47</v>
      </c>
      <c r="E119" s="211">
        <v>383</v>
      </c>
      <c r="F119" s="230"/>
      <c r="G119" s="215">
        <f t="shared" si="3"/>
        <v>0</v>
      </c>
      <c r="K119" s="102"/>
    </row>
    <row r="120" spans="1:11" ht="30" customHeight="1">
      <c r="A120" s="210" t="s">
        <v>556</v>
      </c>
      <c r="B120" s="2" t="s">
        <v>553</v>
      </c>
      <c r="C120" s="105" t="s">
        <v>576</v>
      </c>
      <c r="D120" s="56" t="s">
        <v>47</v>
      </c>
      <c r="E120" s="211">
        <v>6</v>
      </c>
      <c r="F120" s="230"/>
      <c r="G120" s="215">
        <f t="shared" si="3"/>
        <v>0</v>
      </c>
      <c r="K120" s="102"/>
    </row>
    <row r="121" spans="1:11" ht="30" customHeight="1">
      <c r="A121" s="210" t="s">
        <v>568</v>
      </c>
      <c r="B121" s="2" t="s">
        <v>553</v>
      </c>
      <c r="C121" s="105" t="s">
        <v>577</v>
      </c>
      <c r="D121" s="56" t="s">
        <v>47</v>
      </c>
      <c r="E121" s="211">
        <v>23</v>
      </c>
      <c r="F121" s="230"/>
      <c r="G121" s="215">
        <f t="shared" si="3"/>
        <v>0</v>
      </c>
      <c r="K121" s="102"/>
    </row>
    <row r="122" spans="1:11" ht="30" customHeight="1">
      <c r="A122" s="210" t="s">
        <v>570</v>
      </c>
      <c r="B122" s="2" t="s">
        <v>553</v>
      </c>
      <c r="C122" s="105" t="s">
        <v>578</v>
      </c>
      <c r="D122" s="56" t="s">
        <v>47</v>
      </c>
      <c r="E122" s="211">
        <v>171</v>
      </c>
      <c r="F122" s="230"/>
      <c r="G122" s="215">
        <f t="shared" si="3"/>
        <v>0</v>
      </c>
      <c r="K122" s="102"/>
    </row>
    <row r="123" spans="1:11" ht="30" customHeight="1">
      <c r="A123" s="210" t="s">
        <v>572</v>
      </c>
      <c r="B123" s="2" t="s">
        <v>553</v>
      </c>
      <c r="C123" s="105" t="s">
        <v>579</v>
      </c>
      <c r="D123" s="56" t="s">
        <v>47</v>
      </c>
      <c r="E123" s="211">
        <v>28</v>
      </c>
      <c r="F123" s="230"/>
      <c r="G123" s="215">
        <f t="shared" si="3"/>
        <v>0</v>
      </c>
      <c r="K123" s="102"/>
    </row>
    <row r="124" spans="1:11" ht="30" customHeight="1">
      <c r="A124" s="210" t="s">
        <v>580</v>
      </c>
      <c r="B124" s="2" t="s">
        <v>553</v>
      </c>
      <c r="C124" s="105" t="s">
        <v>581</v>
      </c>
      <c r="D124" s="56" t="s">
        <v>47</v>
      </c>
      <c r="E124" s="211">
        <v>20</v>
      </c>
      <c r="F124" s="230"/>
      <c r="G124" s="215">
        <f t="shared" si="3"/>
        <v>0</v>
      </c>
      <c r="K124" s="102"/>
    </row>
    <row r="125" spans="1:11" ht="30" customHeight="1" thickBot="1">
      <c r="A125" s="212" t="s">
        <v>582</v>
      </c>
      <c r="B125" s="58" t="s">
        <v>557</v>
      </c>
      <c r="C125" s="206" t="s">
        <v>583</v>
      </c>
      <c r="D125" s="192" t="s">
        <v>459</v>
      </c>
      <c r="E125" s="213">
        <v>15</v>
      </c>
      <c r="F125" s="231"/>
      <c r="G125" s="216">
        <f t="shared" si="3"/>
        <v>0</v>
      </c>
      <c r="K125" s="102"/>
    </row>
    <row r="126" spans="1:11" ht="24.95" customHeight="1">
      <c r="A126" s="217" t="s">
        <v>585</v>
      </c>
      <c r="B126" s="218"/>
      <c r="C126" s="219"/>
      <c r="D126" s="218"/>
      <c r="E126" s="220"/>
      <c r="F126" s="232"/>
      <c r="G126" s="221"/>
      <c r="K126" s="102"/>
    </row>
    <row r="127" spans="1:11" ht="24.95" customHeight="1" thickBot="1">
      <c r="A127" s="97" t="s">
        <v>584</v>
      </c>
      <c r="B127" s="96"/>
      <c r="C127" s="96"/>
      <c r="D127" s="160" t="s">
        <v>6</v>
      </c>
      <c r="E127" s="160" t="s">
        <v>6</v>
      </c>
      <c r="F127" s="161" t="s">
        <v>6</v>
      </c>
      <c r="G127" s="95" t="s">
        <v>6</v>
      </c>
      <c r="K127" s="82"/>
    </row>
    <row r="128" spans="1:11" ht="30" customHeight="1" thickBot="1">
      <c r="A128" s="137" t="s">
        <v>461</v>
      </c>
      <c r="B128" s="138"/>
      <c r="C128" s="138"/>
      <c r="D128" s="162" t="s">
        <v>6</v>
      </c>
      <c r="E128" s="163" t="s">
        <v>6</v>
      </c>
      <c r="F128" s="164" t="s">
        <v>6</v>
      </c>
      <c r="G128" s="35" t="s">
        <v>6</v>
      </c>
      <c r="K128" s="75"/>
    </row>
    <row r="129" spans="1:11" ht="30" customHeight="1" thickBot="1">
      <c r="A129" s="68">
        <v>1</v>
      </c>
      <c r="B129" s="139"/>
      <c r="C129" s="69" t="s">
        <v>132</v>
      </c>
      <c r="D129" s="154" t="s">
        <v>6</v>
      </c>
      <c r="E129" s="155" t="s">
        <v>6</v>
      </c>
      <c r="F129" s="156" t="s">
        <v>6</v>
      </c>
      <c r="G129" s="43" t="s">
        <v>6</v>
      </c>
      <c r="K129" s="75"/>
    </row>
    <row r="130" spans="1:11" ht="13.5" customHeight="1">
      <c r="A130" s="23" t="s">
        <v>133</v>
      </c>
      <c r="B130" s="24"/>
      <c r="C130" s="25" t="s">
        <v>134</v>
      </c>
      <c r="D130" s="24" t="s">
        <v>6</v>
      </c>
      <c r="E130" s="165" t="s">
        <v>6</v>
      </c>
      <c r="F130" s="166" t="s">
        <v>6</v>
      </c>
      <c r="G130" s="26" t="s">
        <v>6</v>
      </c>
      <c r="K130" s="75"/>
    </row>
    <row r="131" spans="1:11" ht="22.5" customHeight="1">
      <c r="A131" s="27" t="s">
        <v>135</v>
      </c>
      <c r="B131" s="15" t="s">
        <v>136</v>
      </c>
      <c r="C131" s="16" t="s">
        <v>137</v>
      </c>
      <c r="D131" s="7" t="s">
        <v>459</v>
      </c>
      <c r="E131" s="13">
        <v>1751.75</v>
      </c>
      <c r="F131" s="48"/>
      <c r="G131" s="28">
        <f t="shared" si="1"/>
        <v>0</v>
      </c>
      <c r="K131" s="76"/>
    </row>
    <row r="132" spans="1:11">
      <c r="A132" s="29" t="s">
        <v>138</v>
      </c>
      <c r="B132" s="4" t="s">
        <v>139</v>
      </c>
      <c r="C132" s="5" t="s">
        <v>140</v>
      </c>
      <c r="D132" s="3" t="s">
        <v>459</v>
      </c>
      <c r="E132" s="6">
        <v>1751.75</v>
      </c>
      <c r="F132" s="45"/>
      <c r="G132" s="18">
        <f t="shared" si="1"/>
        <v>0</v>
      </c>
      <c r="K132" s="76"/>
    </row>
    <row r="133" spans="1:11" ht="27" customHeight="1">
      <c r="A133" s="29" t="s">
        <v>141</v>
      </c>
      <c r="B133" s="4" t="s">
        <v>509</v>
      </c>
      <c r="C133" s="5" t="s">
        <v>142</v>
      </c>
      <c r="D133" s="3" t="s">
        <v>459</v>
      </c>
      <c r="E133" s="6">
        <v>1751.75</v>
      </c>
      <c r="F133" s="45"/>
      <c r="G133" s="18">
        <f t="shared" si="1"/>
        <v>0</v>
      </c>
      <c r="K133" s="76"/>
    </row>
    <row r="134" spans="1:11" ht="30" customHeight="1">
      <c r="A134" s="29" t="s">
        <v>143</v>
      </c>
      <c r="B134" s="4" t="s">
        <v>144</v>
      </c>
      <c r="C134" s="5" t="s">
        <v>520</v>
      </c>
      <c r="D134" s="3" t="s">
        <v>459</v>
      </c>
      <c r="E134" s="6">
        <v>130.26</v>
      </c>
      <c r="F134" s="45"/>
      <c r="G134" s="18">
        <f t="shared" si="1"/>
        <v>0</v>
      </c>
      <c r="K134" s="76"/>
    </row>
    <row r="135" spans="1:11" ht="27.75" customHeight="1">
      <c r="A135" s="29" t="s">
        <v>145</v>
      </c>
      <c r="B135" s="4" t="s">
        <v>510</v>
      </c>
      <c r="C135" s="5" t="s">
        <v>522</v>
      </c>
      <c r="D135" s="3" t="s">
        <v>459</v>
      </c>
      <c r="E135" s="6">
        <v>130.26</v>
      </c>
      <c r="F135" s="45"/>
      <c r="G135" s="18">
        <f t="shared" si="1"/>
        <v>0</v>
      </c>
      <c r="K135" s="76"/>
    </row>
    <row r="136" spans="1:11" ht="25.5" customHeight="1">
      <c r="A136" s="29" t="s">
        <v>146</v>
      </c>
      <c r="B136" s="4" t="s">
        <v>511</v>
      </c>
      <c r="C136" s="5" t="s">
        <v>521</v>
      </c>
      <c r="D136" s="3" t="s">
        <v>459</v>
      </c>
      <c r="E136" s="6">
        <v>130.26</v>
      </c>
      <c r="F136" s="45"/>
      <c r="G136" s="18">
        <f t="shared" si="1"/>
        <v>0</v>
      </c>
      <c r="K136" s="76"/>
    </row>
    <row r="137" spans="1:11" ht="33.75" customHeight="1">
      <c r="A137" s="29" t="s">
        <v>147</v>
      </c>
      <c r="B137" s="4" t="s">
        <v>148</v>
      </c>
      <c r="C137" s="5" t="s">
        <v>149</v>
      </c>
      <c r="D137" s="3" t="s">
        <v>459</v>
      </c>
      <c r="E137" s="6">
        <v>130.26</v>
      </c>
      <c r="F137" s="45"/>
      <c r="G137" s="18">
        <f t="shared" si="1"/>
        <v>0</v>
      </c>
      <c r="K137" s="76"/>
    </row>
    <row r="138" spans="1:11" ht="27" customHeight="1">
      <c r="A138" s="29" t="s">
        <v>150</v>
      </c>
      <c r="B138" s="4" t="s">
        <v>512</v>
      </c>
      <c r="C138" s="5" t="s">
        <v>151</v>
      </c>
      <c r="D138" s="3" t="s">
        <v>459</v>
      </c>
      <c r="E138" s="6">
        <v>130.26</v>
      </c>
      <c r="F138" s="45"/>
      <c r="G138" s="18">
        <f t="shared" si="1"/>
        <v>0</v>
      </c>
      <c r="K138" s="76"/>
    </row>
    <row r="139" spans="1:11">
      <c r="A139" s="29" t="s">
        <v>152</v>
      </c>
      <c r="B139" s="4" t="s">
        <v>153</v>
      </c>
      <c r="C139" s="5" t="s">
        <v>154</v>
      </c>
      <c r="D139" s="3" t="s">
        <v>459</v>
      </c>
      <c r="E139" s="6">
        <v>130.26</v>
      </c>
      <c r="F139" s="45"/>
      <c r="G139" s="18">
        <f t="shared" si="1"/>
        <v>0</v>
      </c>
      <c r="K139" s="76"/>
    </row>
    <row r="140" spans="1:11" ht="22.5" customHeight="1">
      <c r="A140" s="29" t="s">
        <v>155</v>
      </c>
      <c r="B140" s="4" t="s">
        <v>156</v>
      </c>
      <c r="C140" s="5" t="s">
        <v>157</v>
      </c>
      <c r="D140" s="3" t="s">
        <v>459</v>
      </c>
      <c r="E140" s="6">
        <v>363.83</v>
      </c>
      <c r="F140" s="45"/>
      <c r="G140" s="18">
        <f t="shared" si="1"/>
        <v>0</v>
      </c>
      <c r="K140" s="76"/>
    </row>
    <row r="141" spans="1:11" ht="28.5" customHeight="1">
      <c r="A141" s="29" t="s">
        <v>158</v>
      </c>
      <c r="B141" s="4" t="s">
        <v>159</v>
      </c>
      <c r="C141" s="5" t="s">
        <v>160</v>
      </c>
      <c r="D141" s="3" t="s">
        <v>459</v>
      </c>
      <c r="E141" s="6">
        <v>486.5</v>
      </c>
      <c r="F141" s="45"/>
      <c r="G141" s="18">
        <f t="shared" si="1"/>
        <v>0</v>
      </c>
      <c r="K141" s="76"/>
    </row>
    <row r="142" spans="1:11" ht="28.5" customHeight="1">
      <c r="A142" s="29" t="s">
        <v>161</v>
      </c>
      <c r="B142" s="4" t="s">
        <v>162</v>
      </c>
      <c r="C142" s="5" t="s">
        <v>163</v>
      </c>
      <c r="D142" s="3" t="s">
        <v>459</v>
      </c>
      <c r="E142" s="6">
        <v>128.93</v>
      </c>
      <c r="F142" s="45"/>
      <c r="G142" s="18">
        <f t="shared" si="1"/>
        <v>0</v>
      </c>
      <c r="K142" s="76"/>
    </row>
    <row r="143" spans="1:11" ht="33.75" customHeight="1">
      <c r="A143" s="29" t="s">
        <v>164</v>
      </c>
      <c r="B143" s="4" t="s">
        <v>165</v>
      </c>
      <c r="C143" s="5" t="s">
        <v>166</v>
      </c>
      <c r="D143" s="3" t="s">
        <v>459</v>
      </c>
      <c r="E143" s="6">
        <v>128.93</v>
      </c>
      <c r="F143" s="45"/>
      <c r="G143" s="18">
        <f t="shared" si="1"/>
        <v>0</v>
      </c>
      <c r="K143" s="76"/>
    </row>
    <row r="144" spans="1:11">
      <c r="A144" s="29" t="s">
        <v>167</v>
      </c>
      <c r="B144" s="4" t="s">
        <v>168</v>
      </c>
      <c r="C144" s="5" t="s">
        <v>169</v>
      </c>
      <c r="D144" s="3" t="s">
        <v>30</v>
      </c>
      <c r="E144" s="6">
        <v>5</v>
      </c>
      <c r="F144" s="45"/>
      <c r="G144" s="18">
        <f t="shared" si="1"/>
        <v>0</v>
      </c>
      <c r="K144" s="76"/>
    </row>
    <row r="145" spans="1:11">
      <c r="A145" s="29" t="s">
        <v>170</v>
      </c>
      <c r="B145" s="4" t="s">
        <v>171</v>
      </c>
      <c r="C145" s="5" t="s">
        <v>172</v>
      </c>
      <c r="D145" s="3" t="s">
        <v>38</v>
      </c>
      <c r="E145" s="6">
        <v>69.3</v>
      </c>
      <c r="F145" s="45"/>
      <c r="G145" s="18">
        <f t="shared" si="1"/>
        <v>0</v>
      </c>
      <c r="K145" s="76"/>
    </row>
    <row r="146" spans="1:11" ht="30" customHeight="1">
      <c r="A146" s="29" t="s">
        <v>173</v>
      </c>
      <c r="B146" s="4" t="s">
        <v>174</v>
      </c>
      <c r="C146" s="5" t="s">
        <v>175</v>
      </c>
      <c r="D146" s="3" t="s">
        <v>38</v>
      </c>
      <c r="E146" s="6">
        <v>69.3</v>
      </c>
      <c r="F146" s="45"/>
      <c r="G146" s="18">
        <f t="shared" si="1"/>
        <v>0</v>
      </c>
      <c r="K146" s="76"/>
    </row>
    <row r="147" spans="1:11" ht="41.25" customHeight="1" thickBot="1">
      <c r="A147" s="30" t="s">
        <v>176</v>
      </c>
      <c r="B147" s="31" t="s">
        <v>177</v>
      </c>
      <c r="C147" s="32" t="s">
        <v>462</v>
      </c>
      <c r="D147" s="33" t="s">
        <v>38</v>
      </c>
      <c r="E147" s="34">
        <v>69.3</v>
      </c>
      <c r="F147" s="49"/>
      <c r="G147" s="19">
        <f t="shared" si="1"/>
        <v>0</v>
      </c>
      <c r="K147" s="76"/>
    </row>
    <row r="148" spans="1:11" ht="12.75" customHeight="1">
      <c r="A148" s="109" t="s">
        <v>178</v>
      </c>
      <c r="B148" s="110"/>
      <c r="C148" s="111" t="s">
        <v>179</v>
      </c>
      <c r="D148" s="167"/>
      <c r="E148" s="168"/>
      <c r="F148" s="169"/>
      <c r="G148" s="39"/>
      <c r="K148" s="75"/>
    </row>
    <row r="149" spans="1:11" ht="24" customHeight="1">
      <c r="A149" s="112"/>
      <c r="B149" s="113"/>
      <c r="C149" s="114" t="s">
        <v>463</v>
      </c>
      <c r="D149" s="170" t="s">
        <v>6</v>
      </c>
      <c r="E149" s="171" t="s">
        <v>6</v>
      </c>
      <c r="F149" s="172" t="s">
        <v>6</v>
      </c>
      <c r="G149" s="40" t="s">
        <v>6</v>
      </c>
      <c r="K149" s="75"/>
    </row>
    <row r="150" spans="1:11" ht="12.75" customHeight="1">
      <c r="A150" s="112"/>
      <c r="B150" s="113"/>
      <c r="C150" s="114" t="s">
        <v>586</v>
      </c>
      <c r="D150" s="170"/>
      <c r="E150" s="171"/>
      <c r="F150" s="172"/>
      <c r="G150" s="40"/>
      <c r="K150" s="75"/>
    </row>
    <row r="151" spans="1:11" ht="28.5" customHeight="1">
      <c r="A151" s="29" t="s">
        <v>180</v>
      </c>
      <c r="B151" s="116" t="s">
        <v>181</v>
      </c>
      <c r="C151" s="5" t="s">
        <v>182</v>
      </c>
      <c r="D151" s="3" t="s">
        <v>38</v>
      </c>
      <c r="E151" s="6">
        <v>4854.1499999999996</v>
      </c>
      <c r="F151" s="45"/>
      <c r="G151" s="18">
        <f t="shared" si="1"/>
        <v>0</v>
      </c>
      <c r="K151" s="76"/>
    </row>
    <row r="152" spans="1:11" ht="33.75" customHeight="1">
      <c r="A152" s="27" t="s">
        <v>183</v>
      </c>
      <c r="B152" s="115" t="s">
        <v>184</v>
      </c>
      <c r="C152" s="16" t="s">
        <v>185</v>
      </c>
      <c r="D152" s="7" t="s">
        <v>38</v>
      </c>
      <c r="E152" s="13">
        <v>507.99</v>
      </c>
      <c r="F152" s="48"/>
      <c r="G152" s="28">
        <f t="shared" si="1"/>
        <v>0</v>
      </c>
      <c r="K152" s="76"/>
    </row>
    <row r="153" spans="1:11" ht="22.5" customHeight="1">
      <c r="A153" s="29" t="s">
        <v>186</v>
      </c>
      <c r="B153" s="116" t="s">
        <v>187</v>
      </c>
      <c r="C153" s="5" t="s">
        <v>188</v>
      </c>
      <c r="D153" s="3" t="s">
        <v>38</v>
      </c>
      <c r="E153" s="6">
        <v>225.78</v>
      </c>
      <c r="F153" s="45"/>
      <c r="G153" s="18">
        <f t="shared" si="1"/>
        <v>0</v>
      </c>
      <c r="K153" s="76"/>
    </row>
    <row r="154" spans="1:11" ht="22.5" customHeight="1">
      <c r="A154" s="29" t="s">
        <v>189</v>
      </c>
      <c r="B154" s="116" t="s">
        <v>184</v>
      </c>
      <c r="C154" s="5" t="s">
        <v>190</v>
      </c>
      <c r="D154" s="3" t="s">
        <v>38</v>
      </c>
      <c r="E154" s="6">
        <v>56.44</v>
      </c>
      <c r="F154" s="45"/>
      <c r="G154" s="18">
        <f t="shared" si="1"/>
        <v>0</v>
      </c>
      <c r="K154" s="76"/>
    </row>
    <row r="155" spans="1:11" ht="42.75" customHeight="1">
      <c r="A155" s="29" t="s">
        <v>191</v>
      </c>
      <c r="B155" s="116" t="s">
        <v>464</v>
      </c>
      <c r="C155" s="5" t="s">
        <v>192</v>
      </c>
      <c r="D155" s="3" t="s">
        <v>459</v>
      </c>
      <c r="E155" s="6">
        <v>124.34</v>
      </c>
      <c r="F155" s="45"/>
      <c r="G155" s="18">
        <f t="shared" si="1"/>
        <v>0</v>
      </c>
      <c r="K155" s="76"/>
    </row>
    <row r="156" spans="1:11" ht="38.25">
      <c r="A156" s="29" t="s">
        <v>193</v>
      </c>
      <c r="B156" s="116" t="s">
        <v>194</v>
      </c>
      <c r="C156" s="5" t="s">
        <v>195</v>
      </c>
      <c r="D156" s="3" t="s">
        <v>459</v>
      </c>
      <c r="E156" s="6">
        <v>2030.5</v>
      </c>
      <c r="F156" s="45"/>
      <c r="G156" s="18">
        <f t="shared" si="1"/>
        <v>0</v>
      </c>
      <c r="K156" s="76"/>
    </row>
    <row r="157" spans="1:11">
      <c r="A157" s="29" t="s">
        <v>196</v>
      </c>
      <c r="B157" s="116" t="s">
        <v>513</v>
      </c>
      <c r="C157" s="5" t="s">
        <v>198</v>
      </c>
      <c r="D157" s="3" t="s">
        <v>459</v>
      </c>
      <c r="E157" s="6">
        <v>552.24</v>
      </c>
      <c r="F157" s="45"/>
      <c r="G157" s="18">
        <f t="shared" ref="G157:G217" si="4">ROUND(F157*E157,2)</f>
        <v>0</v>
      </c>
      <c r="K157" s="76"/>
    </row>
    <row r="158" spans="1:11" ht="38.25">
      <c r="A158" s="29" t="s">
        <v>199</v>
      </c>
      <c r="B158" s="116" t="s">
        <v>200</v>
      </c>
      <c r="C158" s="5" t="s">
        <v>201</v>
      </c>
      <c r="D158" s="3" t="s">
        <v>459</v>
      </c>
      <c r="E158" s="6">
        <v>119.38</v>
      </c>
      <c r="F158" s="45"/>
      <c r="G158" s="18">
        <f t="shared" si="4"/>
        <v>0</v>
      </c>
      <c r="K158" s="76"/>
    </row>
    <row r="159" spans="1:11" ht="38.25">
      <c r="A159" s="29" t="s">
        <v>202</v>
      </c>
      <c r="B159" s="116" t="s">
        <v>203</v>
      </c>
      <c r="C159" s="5" t="s">
        <v>204</v>
      </c>
      <c r="D159" s="3" t="s">
        <v>459</v>
      </c>
      <c r="E159" s="6">
        <v>396.22</v>
      </c>
      <c r="F159" s="45"/>
      <c r="G159" s="18">
        <f t="shared" si="4"/>
        <v>0</v>
      </c>
      <c r="K159" s="76"/>
    </row>
    <row r="160" spans="1:11">
      <c r="A160" s="29" t="s">
        <v>205</v>
      </c>
      <c r="B160" s="116" t="s">
        <v>206</v>
      </c>
      <c r="C160" s="5" t="s">
        <v>207</v>
      </c>
      <c r="D160" s="3" t="s">
        <v>38</v>
      </c>
      <c r="E160" s="6">
        <v>1513.39</v>
      </c>
      <c r="F160" s="45"/>
      <c r="G160" s="18">
        <f t="shared" si="4"/>
        <v>0</v>
      </c>
      <c r="K160" s="76"/>
    </row>
    <row r="161" spans="1:11">
      <c r="A161" s="29" t="s">
        <v>208</v>
      </c>
      <c r="B161" s="116" t="s">
        <v>209</v>
      </c>
      <c r="C161" s="5" t="s">
        <v>210</v>
      </c>
      <c r="D161" s="3" t="s">
        <v>38</v>
      </c>
      <c r="E161" s="6">
        <v>1231.17</v>
      </c>
      <c r="F161" s="45"/>
      <c r="G161" s="18">
        <f t="shared" si="4"/>
        <v>0</v>
      </c>
      <c r="K161" s="76"/>
    </row>
    <row r="162" spans="1:11">
      <c r="A162" s="29" t="s">
        <v>211</v>
      </c>
      <c r="B162" s="116" t="s">
        <v>209</v>
      </c>
      <c r="C162" s="5" t="s">
        <v>212</v>
      </c>
      <c r="D162" s="3" t="s">
        <v>38</v>
      </c>
      <c r="E162" s="6">
        <v>1308.79</v>
      </c>
      <c r="F162" s="45"/>
      <c r="G162" s="18">
        <f t="shared" si="4"/>
        <v>0</v>
      </c>
      <c r="K162" s="76"/>
    </row>
    <row r="163" spans="1:11" ht="47.25" customHeight="1">
      <c r="A163" s="29" t="s">
        <v>213</v>
      </c>
      <c r="B163" s="116" t="s">
        <v>214</v>
      </c>
      <c r="C163" s="5" t="s">
        <v>465</v>
      </c>
      <c r="D163" s="3" t="s">
        <v>38</v>
      </c>
      <c r="E163" s="6">
        <v>1308.79</v>
      </c>
      <c r="F163" s="45"/>
      <c r="G163" s="18">
        <f t="shared" si="4"/>
        <v>0</v>
      </c>
      <c r="K163" s="76"/>
    </row>
    <row r="164" spans="1:11" ht="48.75" customHeight="1">
      <c r="A164" s="29" t="s">
        <v>215</v>
      </c>
      <c r="B164" s="116" t="s">
        <v>216</v>
      </c>
      <c r="C164" s="5" t="s">
        <v>466</v>
      </c>
      <c r="D164" s="3" t="s">
        <v>30</v>
      </c>
      <c r="E164" s="6">
        <v>168</v>
      </c>
      <c r="F164" s="45"/>
      <c r="G164" s="18">
        <f t="shared" si="4"/>
        <v>0</v>
      </c>
      <c r="K164" s="76"/>
    </row>
    <row r="165" spans="1:11">
      <c r="A165" s="117" t="s">
        <v>217</v>
      </c>
      <c r="B165" s="118" t="s">
        <v>156</v>
      </c>
      <c r="C165" s="119" t="s">
        <v>593</v>
      </c>
      <c r="D165" s="8" t="s">
        <v>218</v>
      </c>
      <c r="E165" s="14">
        <v>403.7</v>
      </c>
      <c r="F165" s="46"/>
      <c r="G165" s="22">
        <f t="shared" si="4"/>
        <v>0</v>
      </c>
      <c r="K165" s="76"/>
    </row>
    <row r="166" spans="1:11">
      <c r="A166" s="120" t="s">
        <v>219</v>
      </c>
      <c r="B166" s="121"/>
      <c r="C166" s="122" t="s">
        <v>220</v>
      </c>
      <c r="D166" s="173" t="s">
        <v>6</v>
      </c>
      <c r="E166" s="174" t="s">
        <v>6</v>
      </c>
      <c r="F166" s="175" t="s">
        <v>6</v>
      </c>
      <c r="G166" s="42" t="s">
        <v>6</v>
      </c>
      <c r="K166" s="75"/>
    </row>
    <row r="167" spans="1:11" ht="23.25" customHeight="1">
      <c r="A167" s="27" t="s">
        <v>221</v>
      </c>
      <c r="B167" s="115" t="s">
        <v>222</v>
      </c>
      <c r="C167" s="16" t="s">
        <v>223</v>
      </c>
      <c r="D167" s="7" t="s">
        <v>38</v>
      </c>
      <c r="E167" s="13">
        <v>289.67</v>
      </c>
      <c r="F167" s="48"/>
      <c r="G167" s="28">
        <f t="shared" si="4"/>
        <v>0</v>
      </c>
      <c r="K167" s="76"/>
    </row>
    <row r="168" spans="1:11" ht="23.25" customHeight="1">
      <c r="A168" s="29" t="s">
        <v>224</v>
      </c>
      <c r="B168" s="116" t="s">
        <v>225</v>
      </c>
      <c r="C168" s="5" t="s">
        <v>226</v>
      </c>
      <c r="D168" s="3" t="s">
        <v>38</v>
      </c>
      <c r="E168" s="6">
        <v>603.45000000000005</v>
      </c>
      <c r="F168" s="45"/>
      <c r="G168" s="18">
        <f t="shared" si="4"/>
        <v>0</v>
      </c>
      <c r="K168" s="76"/>
    </row>
    <row r="169" spans="1:11">
      <c r="A169" s="29" t="s">
        <v>227</v>
      </c>
      <c r="B169" s="116" t="s">
        <v>228</v>
      </c>
      <c r="C169" s="5" t="s">
        <v>229</v>
      </c>
      <c r="D169" s="3" t="s">
        <v>26</v>
      </c>
      <c r="E169" s="6">
        <v>30.76</v>
      </c>
      <c r="F169" s="45"/>
      <c r="G169" s="18">
        <f t="shared" si="4"/>
        <v>0</v>
      </c>
      <c r="K169" s="76"/>
    </row>
    <row r="170" spans="1:11">
      <c r="A170" s="29" t="s">
        <v>230</v>
      </c>
      <c r="B170" s="116" t="s">
        <v>231</v>
      </c>
      <c r="C170" s="5" t="s">
        <v>232</v>
      </c>
      <c r="D170" s="3" t="s">
        <v>26</v>
      </c>
      <c r="E170" s="6">
        <v>356.1</v>
      </c>
      <c r="F170" s="45"/>
      <c r="G170" s="18">
        <f t="shared" si="4"/>
        <v>0</v>
      </c>
      <c r="K170" s="76"/>
    </row>
    <row r="171" spans="1:11" ht="30" customHeight="1">
      <c r="A171" s="29" t="s">
        <v>233</v>
      </c>
      <c r="B171" s="116" t="s">
        <v>516</v>
      </c>
      <c r="C171" s="5" t="s">
        <v>234</v>
      </c>
      <c r="D171" s="3" t="s">
        <v>26</v>
      </c>
      <c r="E171" s="6">
        <v>9.68</v>
      </c>
      <c r="F171" s="45"/>
      <c r="G171" s="18">
        <f t="shared" si="4"/>
        <v>0</v>
      </c>
      <c r="K171" s="76"/>
    </row>
    <row r="172" spans="1:11" ht="31.5" customHeight="1">
      <c r="A172" s="29" t="s">
        <v>235</v>
      </c>
      <c r="B172" s="116" t="s">
        <v>467</v>
      </c>
      <c r="C172" s="5" t="s">
        <v>236</v>
      </c>
      <c r="D172" s="3" t="s">
        <v>237</v>
      </c>
      <c r="E172" s="6">
        <v>1</v>
      </c>
      <c r="F172" s="45"/>
      <c r="G172" s="18">
        <f t="shared" si="4"/>
        <v>0</v>
      </c>
      <c r="K172" s="76"/>
    </row>
    <row r="173" spans="1:11" ht="38.25">
      <c r="A173" s="29" t="s">
        <v>238</v>
      </c>
      <c r="B173" s="116" t="s">
        <v>239</v>
      </c>
      <c r="C173" s="5" t="s">
        <v>486</v>
      </c>
      <c r="D173" s="3" t="s">
        <v>240</v>
      </c>
      <c r="E173" s="6">
        <v>-45</v>
      </c>
      <c r="F173" s="45"/>
      <c r="G173" s="18">
        <f t="shared" si="4"/>
        <v>0</v>
      </c>
      <c r="K173" s="76"/>
    </row>
    <row r="174" spans="1:11">
      <c r="A174" s="29" t="s">
        <v>241</v>
      </c>
      <c r="B174" s="116" t="s">
        <v>242</v>
      </c>
      <c r="C174" s="5" t="s">
        <v>243</v>
      </c>
      <c r="D174" s="3" t="s">
        <v>237</v>
      </c>
      <c r="E174" s="6">
        <v>1</v>
      </c>
      <c r="F174" s="45"/>
      <c r="G174" s="18">
        <f t="shared" si="4"/>
        <v>0</v>
      </c>
      <c r="K174" s="76"/>
    </row>
    <row r="175" spans="1:11">
      <c r="A175" s="29" t="s">
        <v>244</v>
      </c>
      <c r="B175" s="116" t="s">
        <v>245</v>
      </c>
      <c r="C175" s="5" t="s">
        <v>523</v>
      </c>
      <c r="D175" s="3" t="s">
        <v>240</v>
      </c>
      <c r="E175" s="6">
        <v>-12.85</v>
      </c>
      <c r="F175" s="45"/>
      <c r="G175" s="18">
        <f t="shared" si="4"/>
        <v>0</v>
      </c>
      <c r="K175" s="76"/>
    </row>
    <row r="176" spans="1:11">
      <c r="A176" s="29" t="s">
        <v>246</v>
      </c>
      <c r="B176" s="116" t="s">
        <v>247</v>
      </c>
      <c r="C176" s="5" t="s">
        <v>248</v>
      </c>
      <c r="D176" s="3" t="s">
        <v>249</v>
      </c>
      <c r="E176" s="6">
        <v>1</v>
      </c>
      <c r="F176" s="45"/>
      <c r="G176" s="18">
        <f t="shared" si="4"/>
        <v>0</v>
      </c>
      <c r="K176" s="76"/>
    </row>
    <row r="177" spans="1:11" ht="30" customHeight="1">
      <c r="A177" s="29" t="s">
        <v>250</v>
      </c>
      <c r="B177" s="116" t="s">
        <v>514</v>
      </c>
      <c r="C177" s="5" t="s">
        <v>251</v>
      </c>
      <c r="D177" s="3" t="s">
        <v>252</v>
      </c>
      <c r="E177" s="6">
        <v>3</v>
      </c>
      <c r="F177" s="45"/>
      <c r="G177" s="18">
        <f t="shared" si="4"/>
        <v>0</v>
      </c>
      <c r="K177" s="76"/>
    </row>
    <row r="178" spans="1:11">
      <c r="A178" s="29" t="s">
        <v>253</v>
      </c>
      <c r="B178" s="116" t="s">
        <v>254</v>
      </c>
      <c r="C178" s="5" t="s">
        <v>255</v>
      </c>
      <c r="D178" s="3" t="s">
        <v>256</v>
      </c>
      <c r="E178" s="6">
        <v>-3</v>
      </c>
      <c r="F178" s="45"/>
      <c r="G178" s="18">
        <f t="shared" si="4"/>
        <v>0</v>
      </c>
      <c r="K178" s="75"/>
    </row>
    <row r="179" spans="1:11">
      <c r="A179" s="29" t="s">
        <v>257</v>
      </c>
      <c r="B179" s="116" t="s">
        <v>258</v>
      </c>
      <c r="C179" s="5" t="s">
        <v>259</v>
      </c>
      <c r="D179" s="3" t="s">
        <v>38</v>
      </c>
      <c r="E179" s="6">
        <v>3</v>
      </c>
      <c r="F179" s="45"/>
      <c r="G179" s="18">
        <f t="shared" si="4"/>
        <v>0</v>
      </c>
      <c r="K179" s="76"/>
    </row>
    <row r="180" spans="1:11">
      <c r="A180" s="29" t="s">
        <v>260</v>
      </c>
      <c r="B180" s="116" t="s">
        <v>261</v>
      </c>
      <c r="C180" s="5" t="s">
        <v>262</v>
      </c>
      <c r="D180" s="3" t="s">
        <v>38</v>
      </c>
      <c r="E180" s="6">
        <v>3</v>
      </c>
      <c r="F180" s="45"/>
      <c r="G180" s="18">
        <f t="shared" si="4"/>
        <v>0</v>
      </c>
      <c r="K180" s="76"/>
    </row>
    <row r="181" spans="1:11" ht="64.5" customHeight="1">
      <c r="A181" s="29" t="s">
        <v>263</v>
      </c>
      <c r="B181" s="116" t="s">
        <v>513</v>
      </c>
      <c r="C181" s="5" t="s">
        <v>537</v>
      </c>
      <c r="D181" s="3" t="s">
        <v>388</v>
      </c>
      <c r="E181" s="6">
        <v>1</v>
      </c>
      <c r="F181" s="45"/>
      <c r="G181" s="18">
        <f t="shared" si="4"/>
        <v>0</v>
      </c>
      <c r="K181" s="76"/>
    </row>
    <row r="182" spans="1:11" ht="66.75" customHeight="1">
      <c r="A182" s="29" t="s">
        <v>264</v>
      </c>
      <c r="B182" s="116" t="s">
        <v>513</v>
      </c>
      <c r="C182" s="5" t="s">
        <v>536</v>
      </c>
      <c r="D182" s="3" t="s">
        <v>388</v>
      </c>
      <c r="E182" s="6">
        <v>1</v>
      </c>
      <c r="F182" s="45"/>
      <c r="G182" s="18">
        <f t="shared" si="4"/>
        <v>0</v>
      </c>
      <c r="K182" s="76"/>
    </row>
    <row r="183" spans="1:11" ht="64.5" customHeight="1">
      <c r="A183" s="29" t="s">
        <v>265</v>
      </c>
      <c r="B183" s="116" t="s">
        <v>513</v>
      </c>
      <c r="C183" s="5" t="s">
        <v>530</v>
      </c>
      <c r="D183" s="3" t="s">
        <v>388</v>
      </c>
      <c r="E183" s="6">
        <v>1</v>
      </c>
      <c r="F183" s="45"/>
      <c r="G183" s="18">
        <f t="shared" si="4"/>
        <v>0</v>
      </c>
      <c r="K183" s="76"/>
    </row>
    <row r="184" spans="1:11" ht="69" customHeight="1">
      <c r="A184" s="29" t="s">
        <v>266</v>
      </c>
      <c r="B184" s="116" t="s">
        <v>515</v>
      </c>
      <c r="C184" s="5" t="s">
        <v>531</v>
      </c>
      <c r="D184" s="3" t="s">
        <v>388</v>
      </c>
      <c r="E184" s="6">
        <v>1</v>
      </c>
      <c r="F184" s="45"/>
      <c r="G184" s="18">
        <f t="shared" si="4"/>
        <v>0</v>
      </c>
      <c r="K184" s="76"/>
    </row>
    <row r="185" spans="1:11" ht="65.25" customHeight="1">
      <c r="A185" s="29" t="s">
        <v>267</v>
      </c>
      <c r="B185" s="116" t="s">
        <v>197</v>
      </c>
      <c r="C185" s="5" t="s">
        <v>532</v>
      </c>
      <c r="D185" s="3" t="s">
        <v>388</v>
      </c>
      <c r="E185" s="6">
        <v>1</v>
      </c>
      <c r="F185" s="45"/>
      <c r="G185" s="18">
        <f t="shared" si="4"/>
        <v>0</v>
      </c>
      <c r="K185" s="76"/>
    </row>
    <row r="186" spans="1:11" ht="81" customHeight="1">
      <c r="A186" s="29" t="s">
        <v>268</v>
      </c>
      <c r="B186" s="123" t="s">
        <v>197</v>
      </c>
      <c r="C186" s="5" t="s">
        <v>533</v>
      </c>
      <c r="D186" s="3" t="s">
        <v>388</v>
      </c>
      <c r="E186" s="6">
        <v>1</v>
      </c>
      <c r="F186" s="45"/>
      <c r="G186" s="18">
        <f t="shared" si="4"/>
        <v>0</v>
      </c>
      <c r="K186" s="76"/>
    </row>
    <row r="187" spans="1:11" ht="76.5" customHeight="1">
      <c r="A187" s="29" t="s">
        <v>269</v>
      </c>
      <c r="B187" s="116" t="s">
        <v>197</v>
      </c>
      <c r="C187" s="5" t="s">
        <v>534</v>
      </c>
      <c r="D187" s="3" t="s">
        <v>388</v>
      </c>
      <c r="E187" s="6">
        <v>1</v>
      </c>
      <c r="F187" s="45"/>
      <c r="G187" s="18">
        <f t="shared" si="4"/>
        <v>0</v>
      </c>
      <c r="K187" s="76"/>
    </row>
    <row r="188" spans="1:11" ht="54.75" customHeight="1">
      <c r="A188" s="29" t="s">
        <v>270</v>
      </c>
      <c r="B188" s="116" t="s">
        <v>197</v>
      </c>
      <c r="C188" s="5" t="s">
        <v>535</v>
      </c>
      <c r="D188" s="3" t="s">
        <v>388</v>
      </c>
      <c r="E188" s="6">
        <v>1</v>
      </c>
      <c r="F188" s="45"/>
      <c r="G188" s="18">
        <f t="shared" si="4"/>
        <v>0</v>
      </c>
      <c r="K188" s="76"/>
    </row>
    <row r="189" spans="1:11" ht="72" customHeight="1">
      <c r="A189" s="29" t="s">
        <v>271</v>
      </c>
      <c r="B189" s="116" t="s">
        <v>197</v>
      </c>
      <c r="C189" s="5" t="s">
        <v>528</v>
      </c>
      <c r="D189" s="3" t="s">
        <v>388</v>
      </c>
      <c r="E189" s="6">
        <v>1</v>
      </c>
      <c r="F189" s="45"/>
      <c r="G189" s="18">
        <f t="shared" si="4"/>
        <v>0</v>
      </c>
      <c r="K189" s="76"/>
    </row>
    <row r="190" spans="1:11" ht="65.25" customHeight="1">
      <c r="A190" s="29" t="s">
        <v>272</v>
      </c>
      <c r="B190" s="116" t="s">
        <v>197</v>
      </c>
      <c r="C190" s="5" t="s">
        <v>529</v>
      </c>
      <c r="D190" s="3" t="s">
        <v>388</v>
      </c>
      <c r="E190" s="6">
        <v>1</v>
      </c>
      <c r="F190" s="45"/>
      <c r="G190" s="18">
        <f t="shared" si="4"/>
        <v>0</v>
      </c>
      <c r="K190" s="76"/>
    </row>
    <row r="191" spans="1:11" ht="65.25" customHeight="1">
      <c r="A191" s="29" t="s">
        <v>273</v>
      </c>
      <c r="B191" s="116" t="s">
        <v>197</v>
      </c>
      <c r="C191" s="5" t="s">
        <v>525</v>
      </c>
      <c r="D191" s="3" t="s">
        <v>388</v>
      </c>
      <c r="E191" s="6">
        <v>1</v>
      </c>
      <c r="F191" s="45"/>
      <c r="G191" s="18">
        <f t="shared" si="4"/>
        <v>0</v>
      </c>
      <c r="K191" s="76"/>
    </row>
    <row r="192" spans="1:11" ht="68.25" customHeight="1">
      <c r="A192" s="29" t="s">
        <v>274</v>
      </c>
      <c r="B192" s="116" t="s">
        <v>197</v>
      </c>
      <c r="C192" s="5" t="s">
        <v>526</v>
      </c>
      <c r="D192" s="3" t="s">
        <v>388</v>
      </c>
      <c r="E192" s="6">
        <v>1</v>
      </c>
      <c r="F192" s="45"/>
      <c r="G192" s="18">
        <f t="shared" si="4"/>
        <v>0</v>
      </c>
      <c r="K192" s="76"/>
    </row>
    <row r="193" spans="1:11" ht="70.5" customHeight="1">
      <c r="A193" s="29" t="s">
        <v>275</v>
      </c>
      <c r="B193" s="116" t="s">
        <v>197</v>
      </c>
      <c r="C193" s="5" t="s">
        <v>527</v>
      </c>
      <c r="D193" s="3" t="s">
        <v>388</v>
      </c>
      <c r="E193" s="6">
        <v>1</v>
      </c>
      <c r="F193" s="45"/>
      <c r="G193" s="18">
        <f t="shared" si="4"/>
        <v>0</v>
      </c>
      <c r="K193" s="76"/>
    </row>
    <row r="194" spans="1:11" ht="63.75" customHeight="1">
      <c r="A194" s="29" t="s">
        <v>276</v>
      </c>
      <c r="B194" s="116" t="s">
        <v>197</v>
      </c>
      <c r="C194" s="5" t="s">
        <v>524</v>
      </c>
      <c r="D194" s="3" t="s">
        <v>388</v>
      </c>
      <c r="E194" s="6">
        <v>1</v>
      </c>
      <c r="F194" s="45"/>
      <c r="G194" s="18">
        <f t="shared" si="4"/>
        <v>0</v>
      </c>
      <c r="K194" s="76"/>
    </row>
    <row r="195" spans="1:11" ht="66.75" customHeight="1">
      <c r="A195" s="29" t="s">
        <v>277</v>
      </c>
      <c r="B195" s="116" t="s">
        <v>197</v>
      </c>
      <c r="C195" s="5" t="s">
        <v>278</v>
      </c>
      <c r="D195" s="3" t="s">
        <v>388</v>
      </c>
      <c r="E195" s="6">
        <v>1</v>
      </c>
      <c r="F195" s="45"/>
      <c r="G195" s="18">
        <f t="shared" si="4"/>
        <v>0</v>
      </c>
      <c r="K195" s="76"/>
    </row>
    <row r="196" spans="1:11" ht="22.5" customHeight="1">
      <c r="A196" s="29" t="s">
        <v>279</v>
      </c>
      <c r="B196" s="116" t="s">
        <v>258</v>
      </c>
      <c r="C196" s="5" t="s">
        <v>280</v>
      </c>
      <c r="D196" s="3" t="s">
        <v>38</v>
      </c>
      <c r="E196" s="6">
        <v>2.2999999999999998</v>
      </c>
      <c r="F196" s="45"/>
      <c r="G196" s="18">
        <f t="shared" si="4"/>
        <v>0</v>
      </c>
      <c r="K196" s="76"/>
    </row>
    <row r="197" spans="1:11" ht="23.25" customHeight="1">
      <c r="A197" s="29" t="s">
        <v>281</v>
      </c>
      <c r="B197" s="116" t="s">
        <v>261</v>
      </c>
      <c r="C197" s="5" t="s">
        <v>282</v>
      </c>
      <c r="D197" s="3" t="s">
        <v>38</v>
      </c>
      <c r="E197" s="6">
        <v>2.2999999999999998</v>
      </c>
      <c r="F197" s="45"/>
      <c r="G197" s="18">
        <f t="shared" si="4"/>
        <v>0</v>
      </c>
      <c r="K197" s="76"/>
    </row>
    <row r="198" spans="1:11" ht="56.25" customHeight="1">
      <c r="A198" s="29" t="s">
        <v>283</v>
      </c>
      <c r="B198" s="116" t="s">
        <v>197</v>
      </c>
      <c r="C198" s="5" t="s">
        <v>284</v>
      </c>
      <c r="D198" s="3" t="s">
        <v>388</v>
      </c>
      <c r="E198" s="6">
        <v>1</v>
      </c>
      <c r="F198" s="45"/>
      <c r="G198" s="18">
        <f t="shared" si="4"/>
        <v>0</v>
      </c>
      <c r="K198" s="76"/>
    </row>
    <row r="199" spans="1:11" ht="23.25" customHeight="1">
      <c r="A199" s="29" t="s">
        <v>285</v>
      </c>
      <c r="B199" s="116" t="s">
        <v>258</v>
      </c>
      <c r="C199" s="5" t="s">
        <v>538</v>
      </c>
      <c r="D199" s="3" t="s">
        <v>38</v>
      </c>
      <c r="E199" s="6">
        <v>8.4</v>
      </c>
      <c r="F199" s="45"/>
      <c r="G199" s="18">
        <f t="shared" si="4"/>
        <v>0</v>
      </c>
      <c r="K199" s="76"/>
    </row>
    <row r="200" spans="1:11" ht="23.25" customHeight="1">
      <c r="A200" s="29" t="s">
        <v>286</v>
      </c>
      <c r="B200" s="116" t="s">
        <v>261</v>
      </c>
      <c r="C200" s="5" t="s">
        <v>287</v>
      </c>
      <c r="D200" s="3" t="s">
        <v>38</v>
      </c>
      <c r="E200" s="6">
        <v>8.4</v>
      </c>
      <c r="F200" s="45"/>
      <c r="G200" s="18">
        <f t="shared" si="4"/>
        <v>0</v>
      </c>
      <c r="K200" s="76"/>
    </row>
    <row r="201" spans="1:11" ht="33.75" customHeight="1">
      <c r="A201" s="29" t="s">
        <v>288</v>
      </c>
      <c r="B201" s="116" t="s">
        <v>289</v>
      </c>
      <c r="C201" s="5" t="s">
        <v>290</v>
      </c>
      <c r="D201" s="3" t="s">
        <v>389</v>
      </c>
      <c r="E201" s="6">
        <v>1</v>
      </c>
      <c r="F201" s="45"/>
      <c r="G201" s="18">
        <f t="shared" si="4"/>
        <v>0</v>
      </c>
      <c r="K201" s="76"/>
    </row>
    <row r="202" spans="1:11" ht="33.75" customHeight="1">
      <c r="A202" s="29" t="s">
        <v>291</v>
      </c>
      <c r="B202" s="116" t="s">
        <v>292</v>
      </c>
      <c r="C202" s="5" t="s">
        <v>293</v>
      </c>
      <c r="D202" s="3" t="s">
        <v>389</v>
      </c>
      <c r="E202" s="6">
        <v>1</v>
      </c>
      <c r="F202" s="45"/>
      <c r="G202" s="18">
        <f t="shared" si="4"/>
        <v>0</v>
      </c>
      <c r="K202" s="76"/>
    </row>
    <row r="203" spans="1:11" ht="33.75" customHeight="1">
      <c r="A203" s="29" t="s">
        <v>294</v>
      </c>
      <c r="B203" s="116" t="s">
        <v>295</v>
      </c>
      <c r="C203" s="5" t="s">
        <v>296</v>
      </c>
      <c r="D203" s="3" t="s">
        <v>252</v>
      </c>
      <c r="E203" s="6">
        <v>1</v>
      </c>
      <c r="F203" s="45"/>
      <c r="G203" s="18">
        <f t="shared" si="4"/>
        <v>0</v>
      </c>
      <c r="K203" s="76"/>
    </row>
    <row r="204" spans="1:11" ht="33.75" customHeight="1">
      <c r="A204" s="29" t="s">
        <v>297</v>
      </c>
      <c r="B204" s="116" t="s">
        <v>298</v>
      </c>
      <c r="C204" s="5" t="s">
        <v>299</v>
      </c>
      <c r="D204" s="3" t="s">
        <v>256</v>
      </c>
      <c r="E204" s="6">
        <v>-1</v>
      </c>
      <c r="F204" s="45"/>
      <c r="G204" s="18">
        <f t="shared" si="4"/>
        <v>0</v>
      </c>
      <c r="K204" s="76"/>
    </row>
    <row r="205" spans="1:11" ht="22.5" customHeight="1">
      <c r="A205" s="29" t="s">
        <v>300</v>
      </c>
      <c r="B205" s="116" t="s">
        <v>258</v>
      </c>
      <c r="C205" s="5" t="s">
        <v>301</v>
      </c>
      <c r="D205" s="3" t="s">
        <v>38</v>
      </c>
      <c r="E205" s="6">
        <v>1</v>
      </c>
      <c r="F205" s="45"/>
      <c r="G205" s="18">
        <f t="shared" si="4"/>
        <v>0</v>
      </c>
      <c r="K205" s="76"/>
    </row>
    <row r="206" spans="1:11" ht="22.5" customHeight="1">
      <c r="A206" s="29" t="s">
        <v>302</v>
      </c>
      <c r="B206" s="116" t="s">
        <v>261</v>
      </c>
      <c r="C206" s="5" t="s">
        <v>303</v>
      </c>
      <c r="D206" s="3" t="s">
        <v>38</v>
      </c>
      <c r="E206" s="6">
        <v>1</v>
      </c>
      <c r="F206" s="45"/>
      <c r="G206" s="18">
        <f t="shared" si="4"/>
        <v>0</v>
      </c>
      <c r="K206" s="76"/>
    </row>
    <row r="207" spans="1:11" ht="26.25" customHeight="1">
      <c r="A207" s="29" t="s">
        <v>304</v>
      </c>
      <c r="B207" s="116" t="s">
        <v>468</v>
      </c>
      <c r="C207" s="5" t="s">
        <v>305</v>
      </c>
      <c r="D207" s="3" t="s">
        <v>389</v>
      </c>
      <c r="E207" s="6">
        <v>6</v>
      </c>
      <c r="F207" s="45"/>
      <c r="G207" s="18">
        <f t="shared" si="4"/>
        <v>0</v>
      </c>
      <c r="K207" s="76"/>
    </row>
    <row r="208" spans="1:11" ht="33.75" customHeight="1">
      <c r="A208" s="29" t="s">
        <v>306</v>
      </c>
      <c r="B208" s="116" t="s">
        <v>307</v>
      </c>
      <c r="C208" s="5" t="s">
        <v>308</v>
      </c>
      <c r="D208" s="3" t="s">
        <v>389</v>
      </c>
      <c r="E208" s="6">
        <v>6</v>
      </c>
      <c r="F208" s="45"/>
      <c r="G208" s="18">
        <f t="shared" si="4"/>
        <v>0</v>
      </c>
      <c r="K208" s="76"/>
    </row>
    <row r="209" spans="1:11" ht="30.75" customHeight="1">
      <c r="A209" s="29" t="s">
        <v>309</v>
      </c>
      <c r="B209" s="116" t="s">
        <v>310</v>
      </c>
      <c r="C209" s="5" t="s">
        <v>311</v>
      </c>
      <c r="D209" s="3" t="s">
        <v>389</v>
      </c>
      <c r="E209" s="6">
        <v>41</v>
      </c>
      <c r="F209" s="45"/>
      <c r="G209" s="18">
        <f t="shared" si="4"/>
        <v>0</v>
      </c>
      <c r="K209" s="76"/>
    </row>
    <row r="210" spans="1:11" ht="33.75" customHeight="1" thickBot="1">
      <c r="A210" s="30" t="s">
        <v>312</v>
      </c>
      <c r="B210" s="124" t="s">
        <v>313</v>
      </c>
      <c r="C210" s="32" t="s">
        <v>587</v>
      </c>
      <c r="D210" s="33" t="s">
        <v>389</v>
      </c>
      <c r="E210" s="34">
        <v>41</v>
      </c>
      <c r="F210" s="49"/>
      <c r="G210" s="19">
        <f t="shared" si="4"/>
        <v>0</v>
      </c>
      <c r="K210" s="76"/>
    </row>
    <row r="211" spans="1:11" s="108" customFormat="1" ht="30" customHeight="1" thickBot="1">
      <c r="A211" s="68">
        <v>2</v>
      </c>
      <c r="B211" s="142"/>
      <c r="C211" s="69" t="s">
        <v>314</v>
      </c>
      <c r="D211" s="154" t="s">
        <v>6</v>
      </c>
      <c r="E211" s="155" t="s">
        <v>6</v>
      </c>
      <c r="F211" s="156" t="s">
        <v>6</v>
      </c>
      <c r="G211" s="43" t="s">
        <v>6</v>
      </c>
      <c r="K211" s="83"/>
    </row>
    <row r="212" spans="1:11" ht="28.5" customHeight="1">
      <c r="A212" s="23" t="s">
        <v>315</v>
      </c>
      <c r="B212" s="125"/>
      <c r="C212" s="25" t="s">
        <v>487</v>
      </c>
      <c r="D212" s="24" t="s">
        <v>6</v>
      </c>
      <c r="E212" s="165" t="s">
        <v>6</v>
      </c>
      <c r="F212" s="166" t="s">
        <v>6</v>
      </c>
      <c r="G212" s="26" t="s">
        <v>6</v>
      </c>
      <c r="K212" s="75"/>
    </row>
    <row r="213" spans="1:11" ht="22.5" customHeight="1">
      <c r="A213" s="27" t="s">
        <v>316</v>
      </c>
      <c r="B213" s="115" t="s">
        <v>187</v>
      </c>
      <c r="C213" s="16" t="s">
        <v>188</v>
      </c>
      <c r="D213" s="7" t="s">
        <v>38</v>
      </c>
      <c r="E213" s="13">
        <v>1.44</v>
      </c>
      <c r="F213" s="48"/>
      <c r="G213" s="28">
        <f t="shared" si="4"/>
        <v>0</v>
      </c>
      <c r="K213" s="76"/>
    </row>
    <row r="214" spans="1:11" ht="22.5" customHeight="1">
      <c r="A214" s="29" t="s">
        <v>317</v>
      </c>
      <c r="B214" s="116" t="s">
        <v>184</v>
      </c>
      <c r="C214" s="5" t="s">
        <v>190</v>
      </c>
      <c r="D214" s="3" t="s">
        <v>38</v>
      </c>
      <c r="E214" s="6">
        <v>0.36</v>
      </c>
      <c r="F214" s="45"/>
      <c r="G214" s="18">
        <f t="shared" si="4"/>
        <v>0</v>
      </c>
      <c r="K214" s="76"/>
    </row>
    <row r="215" spans="1:11" ht="42.75" customHeight="1">
      <c r="A215" s="29" t="s">
        <v>318</v>
      </c>
      <c r="B215" s="116" t="s">
        <v>517</v>
      </c>
      <c r="C215" s="5" t="s">
        <v>319</v>
      </c>
      <c r="D215" s="3" t="s">
        <v>389</v>
      </c>
      <c r="E215" s="6">
        <v>1</v>
      </c>
      <c r="F215" s="45"/>
      <c r="G215" s="18">
        <f t="shared" si="4"/>
        <v>0</v>
      </c>
      <c r="K215" s="76"/>
    </row>
    <row r="216" spans="1:11" ht="45.75" customHeight="1">
      <c r="A216" s="29" t="s">
        <v>320</v>
      </c>
      <c r="B216" s="116" t="s">
        <v>519</v>
      </c>
      <c r="C216" s="5" t="s">
        <v>321</v>
      </c>
      <c r="D216" s="3" t="s">
        <v>26</v>
      </c>
      <c r="E216" s="6">
        <v>1</v>
      </c>
      <c r="F216" s="45"/>
      <c r="G216" s="18">
        <f t="shared" si="4"/>
        <v>0</v>
      </c>
      <c r="K216" s="76"/>
    </row>
    <row r="217" spans="1:11" ht="16.5" customHeight="1">
      <c r="A217" s="117" t="s">
        <v>322</v>
      </c>
      <c r="B217" s="118" t="s">
        <v>206</v>
      </c>
      <c r="C217" s="119" t="s">
        <v>207</v>
      </c>
      <c r="D217" s="8" t="s">
        <v>38</v>
      </c>
      <c r="E217" s="14">
        <v>1.8</v>
      </c>
      <c r="F217" s="46"/>
      <c r="G217" s="22">
        <f t="shared" si="4"/>
        <v>0</v>
      </c>
      <c r="K217" s="76"/>
    </row>
    <row r="218" spans="1:11" ht="27" customHeight="1">
      <c r="A218" s="120" t="s">
        <v>323</v>
      </c>
      <c r="B218" s="121"/>
      <c r="C218" s="122" t="s">
        <v>488</v>
      </c>
      <c r="D218" s="173" t="s">
        <v>6</v>
      </c>
      <c r="E218" s="174" t="s">
        <v>6</v>
      </c>
      <c r="F218" s="175" t="s">
        <v>6</v>
      </c>
      <c r="G218" s="42" t="s">
        <v>6</v>
      </c>
      <c r="K218" s="75"/>
    </row>
    <row r="219" spans="1:11" ht="22.5" customHeight="1">
      <c r="A219" s="27" t="s">
        <v>324</v>
      </c>
      <c r="B219" s="115" t="s">
        <v>187</v>
      </c>
      <c r="C219" s="16" t="s">
        <v>188</v>
      </c>
      <c r="D219" s="7" t="s">
        <v>38</v>
      </c>
      <c r="E219" s="13">
        <v>0.8</v>
      </c>
      <c r="F219" s="48"/>
      <c r="G219" s="28">
        <f t="shared" ref="G219:G282" si="5">ROUND(F219*E219,2)</f>
        <v>0</v>
      </c>
      <c r="K219" s="76"/>
    </row>
    <row r="220" spans="1:11" ht="22.5" customHeight="1">
      <c r="A220" s="29" t="s">
        <v>325</v>
      </c>
      <c r="B220" s="116" t="s">
        <v>184</v>
      </c>
      <c r="C220" s="5" t="s">
        <v>190</v>
      </c>
      <c r="D220" s="3" t="s">
        <v>38</v>
      </c>
      <c r="E220" s="6">
        <v>0.2</v>
      </c>
      <c r="F220" s="45"/>
      <c r="G220" s="18">
        <f t="shared" si="5"/>
        <v>0</v>
      </c>
      <c r="K220" s="76"/>
    </row>
    <row r="221" spans="1:11" ht="42" customHeight="1">
      <c r="A221" s="29" t="s">
        <v>326</v>
      </c>
      <c r="B221" s="116" t="s">
        <v>469</v>
      </c>
      <c r="C221" s="5" t="s">
        <v>327</v>
      </c>
      <c r="D221" s="3" t="s">
        <v>389</v>
      </c>
      <c r="E221" s="6">
        <v>1</v>
      </c>
      <c r="F221" s="45"/>
      <c r="G221" s="18">
        <f t="shared" si="5"/>
        <v>0</v>
      </c>
      <c r="K221" s="76"/>
    </row>
    <row r="222" spans="1:11" ht="26.25" customHeight="1">
      <c r="A222" s="29" t="s">
        <v>328</v>
      </c>
      <c r="B222" s="116" t="s">
        <v>519</v>
      </c>
      <c r="C222" s="5" t="s">
        <v>329</v>
      </c>
      <c r="D222" s="3" t="s">
        <v>26</v>
      </c>
      <c r="E222" s="6">
        <v>1</v>
      </c>
      <c r="F222" s="45"/>
      <c r="G222" s="18">
        <f t="shared" si="5"/>
        <v>0</v>
      </c>
      <c r="K222" s="76"/>
    </row>
    <row r="223" spans="1:11" ht="16.5" customHeight="1">
      <c r="A223" s="117" t="s">
        <v>330</v>
      </c>
      <c r="B223" s="118" t="s">
        <v>206</v>
      </c>
      <c r="C223" s="119" t="s">
        <v>207</v>
      </c>
      <c r="D223" s="8" t="s">
        <v>38</v>
      </c>
      <c r="E223" s="14">
        <v>1</v>
      </c>
      <c r="F223" s="46"/>
      <c r="G223" s="22">
        <f t="shared" si="5"/>
        <v>0</v>
      </c>
      <c r="K223" s="76"/>
    </row>
    <row r="224" spans="1:11" ht="30" customHeight="1">
      <c r="A224" s="120" t="s">
        <v>331</v>
      </c>
      <c r="B224" s="121"/>
      <c r="C224" s="122" t="s">
        <v>489</v>
      </c>
      <c r="D224" s="173" t="s">
        <v>6</v>
      </c>
      <c r="E224" s="174" t="s">
        <v>6</v>
      </c>
      <c r="F224" s="175" t="s">
        <v>6</v>
      </c>
      <c r="G224" s="42" t="s">
        <v>6</v>
      </c>
      <c r="K224" s="75"/>
    </row>
    <row r="225" spans="1:11" ht="22.5" customHeight="1">
      <c r="A225" s="27" t="s">
        <v>332</v>
      </c>
      <c r="B225" s="115" t="s">
        <v>187</v>
      </c>
      <c r="C225" s="16" t="s">
        <v>188</v>
      </c>
      <c r="D225" s="7" t="s">
        <v>38</v>
      </c>
      <c r="E225" s="13">
        <v>0.8</v>
      </c>
      <c r="F225" s="48"/>
      <c r="G225" s="28">
        <f t="shared" si="5"/>
        <v>0</v>
      </c>
      <c r="K225" s="76"/>
    </row>
    <row r="226" spans="1:11" ht="22.5" customHeight="1">
      <c r="A226" s="29" t="s">
        <v>333</v>
      </c>
      <c r="B226" s="116" t="s">
        <v>184</v>
      </c>
      <c r="C226" s="5" t="s">
        <v>190</v>
      </c>
      <c r="D226" s="3" t="s">
        <v>38</v>
      </c>
      <c r="E226" s="6">
        <v>0.2</v>
      </c>
      <c r="F226" s="45"/>
      <c r="G226" s="18">
        <f t="shared" si="5"/>
        <v>0</v>
      </c>
      <c r="K226" s="76"/>
    </row>
    <row r="227" spans="1:11" ht="44.25" customHeight="1">
      <c r="A227" s="29" t="s">
        <v>334</v>
      </c>
      <c r="B227" s="116" t="s">
        <v>470</v>
      </c>
      <c r="C227" s="5" t="s">
        <v>327</v>
      </c>
      <c r="D227" s="3" t="s">
        <v>389</v>
      </c>
      <c r="E227" s="6">
        <v>1</v>
      </c>
      <c r="F227" s="45"/>
      <c r="G227" s="18">
        <f t="shared" si="5"/>
        <v>0</v>
      </c>
      <c r="K227" s="76"/>
    </row>
    <row r="228" spans="1:11" ht="24.75" customHeight="1">
      <c r="A228" s="29" t="s">
        <v>335</v>
      </c>
      <c r="B228" s="116" t="s">
        <v>518</v>
      </c>
      <c r="C228" s="5" t="s">
        <v>329</v>
      </c>
      <c r="D228" s="3" t="s">
        <v>26</v>
      </c>
      <c r="E228" s="6">
        <v>1</v>
      </c>
      <c r="F228" s="45"/>
      <c r="G228" s="18">
        <f t="shared" si="5"/>
        <v>0</v>
      </c>
      <c r="K228" s="76"/>
    </row>
    <row r="229" spans="1:11" ht="16.5" customHeight="1">
      <c r="A229" s="117" t="s">
        <v>336</v>
      </c>
      <c r="B229" s="118" t="s">
        <v>206</v>
      </c>
      <c r="C229" s="119" t="s">
        <v>207</v>
      </c>
      <c r="D229" s="8" t="s">
        <v>38</v>
      </c>
      <c r="E229" s="14">
        <v>1</v>
      </c>
      <c r="F229" s="46"/>
      <c r="G229" s="22">
        <f t="shared" si="5"/>
        <v>0</v>
      </c>
      <c r="K229" s="76"/>
    </row>
    <row r="230" spans="1:11" ht="31.5" customHeight="1">
      <c r="A230" s="120" t="s">
        <v>337</v>
      </c>
      <c r="B230" s="121"/>
      <c r="C230" s="122" t="s">
        <v>490</v>
      </c>
      <c r="D230" s="173" t="s">
        <v>6</v>
      </c>
      <c r="E230" s="174" t="s">
        <v>6</v>
      </c>
      <c r="F230" s="175" t="s">
        <v>6</v>
      </c>
      <c r="G230" s="42" t="s">
        <v>6</v>
      </c>
      <c r="K230" s="75"/>
    </row>
    <row r="231" spans="1:11" ht="22.5" customHeight="1">
      <c r="A231" s="27" t="s">
        <v>338</v>
      </c>
      <c r="B231" s="115" t="s">
        <v>187</v>
      </c>
      <c r="C231" s="16" t="s">
        <v>188</v>
      </c>
      <c r="D231" s="7" t="s">
        <v>38</v>
      </c>
      <c r="E231" s="13">
        <v>5.04</v>
      </c>
      <c r="F231" s="48"/>
      <c r="G231" s="28">
        <f t="shared" si="5"/>
        <v>0</v>
      </c>
      <c r="K231" s="76"/>
    </row>
    <row r="232" spans="1:11" ht="22.5" customHeight="1">
      <c r="A232" s="29" t="s">
        <v>339</v>
      </c>
      <c r="B232" s="116" t="s">
        <v>184</v>
      </c>
      <c r="C232" s="5" t="s">
        <v>190</v>
      </c>
      <c r="D232" s="3" t="s">
        <v>38</v>
      </c>
      <c r="E232" s="6">
        <v>1.26</v>
      </c>
      <c r="F232" s="45"/>
      <c r="G232" s="18">
        <f t="shared" si="5"/>
        <v>0</v>
      </c>
      <c r="K232" s="76"/>
    </row>
    <row r="233" spans="1:11" ht="31.5" customHeight="1">
      <c r="A233" s="29" t="s">
        <v>340</v>
      </c>
      <c r="B233" s="116" t="s">
        <v>471</v>
      </c>
      <c r="C233" s="5" t="s">
        <v>539</v>
      </c>
      <c r="D233" s="3" t="s">
        <v>26</v>
      </c>
      <c r="E233" s="6">
        <v>5.5</v>
      </c>
      <c r="F233" s="45"/>
      <c r="G233" s="18">
        <f t="shared" si="5"/>
        <v>0</v>
      </c>
      <c r="K233" s="76"/>
    </row>
    <row r="234" spans="1:11" ht="33.75" customHeight="1">
      <c r="A234" s="29" t="s">
        <v>342</v>
      </c>
      <c r="B234" s="116" t="s">
        <v>292</v>
      </c>
      <c r="C234" s="5" t="s">
        <v>343</v>
      </c>
      <c r="D234" s="3" t="s">
        <v>389</v>
      </c>
      <c r="E234" s="6">
        <v>1</v>
      </c>
      <c r="F234" s="45"/>
      <c r="G234" s="18">
        <f t="shared" si="5"/>
        <v>0</v>
      </c>
      <c r="K234" s="76"/>
    </row>
    <row r="235" spans="1:11" ht="33.75" customHeight="1">
      <c r="A235" s="29" t="s">
        <v>344</v>
      </c>
      <c r="B235" s="116" t="s">
        <v>295</v>
      </c>
      <c r="C235" s="5" t="s">
        <v>345</v>
      </c>
      <c r="D235" s="3" t="s">
        <v>252</v>
      </c>
      <c r="E235" s="6">
        <v>1</v>
      </c>
      <c r="F235" s="45"/>
      <c r="G235" s="18">
        <f t="shared" si="5"/>
        <v>0</v>
      </c>
      <c r="K235" s="76"/>
    </row>
    <row r="236" spans="1:11" ht="29.25" customHeight="1">
      <c r="A236" s="29" t="s">
        <v>346</v>
      </c>
      <c r="B236" s="116" t="s">
        <v>470</v>
      </c>
      <c r="C236" s="5" t="s">
        <v>347</v>
      </c>
      <c r="D236" s="3" t="s">
        <v>389</v>
      </c>
      <c r="E236" s="6">
        <v>1</v>
      </c>
      <c r="F236" s="45"/>
      <c r="G236" s="18">
        <f t="shared" si="5"/>
        <v>0</v>
      </c>
      <c r="K236" s="76"/>
    </row>
    <row r="237" spans="1:11" ht="22.5" customHeight="1">
      <c r="A237" s="29" t="s">
        <v>348</v>
      </c>
      <c r="B237" s="116" t="s">
        <v>349</v>
      </c>
      <c r="C237" s="5" t="s">
        <v>350</v>
      </c>
      <c r="D237" s="3" t="s">
        <v>390</v>
      </c>
      <c r="E237" s="6">
        <v>1</v>
      </c>
      <c r="F237" s="45"/>
      <c r="G237" s="18">
        <f t="shared" si="5"/>
        <v>0</v>
      </c>
      <c r="K237" s="76"/>
    </row>
    <row r="238" spans="1:11" ht="16.5" customHeight="1">
      <c r="A238" s="117" t="s">
        <v>351</v>
      </c>
      <c r="B238" s="118" t="s">
        <v>206</v>
      </c>
      <c r="C238" s="119" t="s">
        <v>207</v>
      </c>
      <c r="D238" s="8" t="s">
        <v>38</v>
      </c>
      <c r="E238" s="14">
        <v>5.5</v>
      </c>
      <c r="F238" s="46"/>
      <c r="G238" s="22">
        <f t="shared" si="5"/>
        <v>0</v>
      </c>
      <c r="K238" s="76"/>
    </row>
    <row r="239" spans="1:11" ht="27.75" customHeight="1">
      <c r="A239" s="120" t="s">
        <v>352</v>
      </c>
      <c r="B239" s="121"/>
      <c r="C239" s="122" t="s">
        <v>491</v>
      </c>
      <c r="D239" s="173" t="s">
        <v>6</v>
      </c>
      <c r="E239" s="174" t="s">
        <v>6</v>
      </c>
      <c r="F239" s="175" t="s">
        <v>6</v>
      </c>
      <c r="G239" s="42" t="s">
        <v>6</v>
      </c>
      <c r="K239" s="75"/>
    </row>
    <row r="240" spans="1:11" ht="22.5" customHeight="1">
      <c r="A240" s="27" t="s">
        <v>353</v>
      </c>
      <c r="B240" s="115" t="s">
        <v>187</v>
      </c>
      <c r="C240" s="16" t="s">
        <v>188</v>
      </c>
      <c r="D240" s="7" t="s">
        <v>38</v>
      </c>
      <c r="E240" s="13">
        <v>18.37</v>
      </c>
      <c r="F240" s="48"/>
      <c r="G240" s="28">
        <f t="shared" si="5"/>
        <v>0</v>
      </c>
      <c r="K240" s="76"/>
    </row>
    <row r="241" spans="1:11" ht="22.5" customHeight="1">
      <c r="A241" s="29" t="s">
        <v>354</v>
      </c>
      <c r="B241" s="116" t="s">
        <v>184</v>
      </c>
      <c r="C241" s="5" t="s">
        <v>190</v>
      </c>
      <c r="D241" s="3" t="s">
        <v>38</v>
      </c>
      <c r="E241" s="6">
        <v>4.59</v>
      </c>
      <c r="F241" s="45"/>
      <c r="G241" s="18">
        <f t="shared" si="5"/>
        <v>0</v>
      </c>
      <c r="K241" s="76"/>
    </row>
    <row r="242" spans="1:11" ht="30" customHeight="1">
      <c r="A242" s="29" t="s">
        <v>355</v>
      </c>
      <c r="B242" s="116" t="s">
        <v>471</v>
      </c>
      <c r="C242" s="5" t="s">
        <v>341</v>
      </c>
      <c r="D242" s="3" t="s">
        <v>26</v>
      </c>
      <c r="E242" s="6">
        <v>9</v>
      </c>
      <c r="F242" s="45"/>
      <c r="G242" s="18">
        <f t="shared" si="5"/>
        <v>0</v>
      </c>
      <c r="K242" s="76"/>
    </row>
    <row r="243" spans="1:11" ht="22.5" customHeight="1">
      <c r="A243" s="29" t="s">
        <v>356</v>
      </c>
      <c r="B243" s="116" t="s">
        <v>357</v>
      </c>
      <c r="C243" s="5" t="s">
        <v>358</v>
      </c>
      <c r="D243" s="3" t="s">
        <v>26</v>
      </c>
      <c r="E243" s="6">
        <v>9</v>
      </c>
      <c r="F243" s="45"/>
      <c r="G243" s="18">
        <f t="shared" si="5"/>
        <v>0</v>
      </c>
      <c r="K243" s="76"/>
    </row>
    <row r="244" spans="1:11" ht="33.75" customHeight="1">
      <c r="A244" s="29" t="s">
        <v>359</v>
      </c>
      <c r="B244" s="116" t="s">
        <v>292</v>
      </c>
      <c r="C244" s="5" t="s">
        <v>343</v>
      </c>
      <c r="D244" s="3" t="s">
        <v>389</v>
      </c>
      <c r="E244" s="6">
        <v>1</v>
      </c>
      <c r="F244" s="45"/>
      <c r="G244" s="18">
        <f t="shared" si="5"/>
        <v>0</v>
      </c>
      <c r="K244" s="76"/>
    </row>
    <row r="245" spans="1:11" ht="33.75" customHeight="1">
      <c r="A245" s="29" t="s">
        <v>360</v>
      </c>
      <c r="B245" s="116" t="s">
        <v>295</v>
      </c>
      <c r="C245" s="5" t="s">
        <v>345</v>
      </c>
      <c r="D245" s="3" t="s">
        <v>252</v>
      </c>
      <c r="E245" s="6">
        <v>1</v>
      </c>
      <c r="F245" s="45"/>
      <c r="G245" s="18">
        <f t="shared" si="5"/>
        <v>0</v>
      </c>
      <c r="K245" s="76"/>
    </row>
    <row r="246" spans="1:11" ht="16.5" customHeight="1">
      <c r="A246" s="117" t="s">
        <v>361</v>
      </c>
      <c r="B246" s="118" t="s">
        <v>206</v>
      </c>
      <c r="C246" s="119" t="s">
        <v>207</v>
      </c>
      <c r="D246" s="8" t="s">
        <v>38</v>
      </c>
      <c r="E246" s="14">
        <v>22.96</v>
      </c>
      <c r="F246" s="46"/>
      <c r="G246" s="22">
        <f t="shared" si="5"/>
        <v>0</v>
      </c>
      <c r="K246" s="76"/>
    </row>
    <row r="247" spans="1:11" ht="30.75" customHeight="1">
      <c r="A247" s="120" t="s">
        <v>362</v>
      </c>
      <c r="B247" s="121"/>
      <c r="C247" s="122" t="s">
        <v>492</v>
      </c>
      <c r="D247" s="173" t="s">
        <v>6</v>
      </c>
      <c r="E247" s="174" t="s">
        <v>6</v>
      </c>
      <c r="F247" s="175" t="s">
        <v>6</v>
      </c>
      <c r="G247" s="42" t="s">
        <v>6</v>
      </c>
      <c r="K247" s="75"/>
    </row>
    <row r="248" spans="1:11" ht="22.5" customHeight="1">
      <c r="A248" s="27" t="s">
        <v>363</v>
      </c>
      <c r="B248" s="115" t="s">
        <v>187</v>
      </c>
      <c r="C248" s="16" t="s">
        <v>188</v>
      </c>
      <c r="D248" s="7" t="s">
        <v>38</v>
      </c>
      <c r="E248" s="13">
        <v>23.52</v>
      </c>
      <c r="F248" s="48"/>
      <c r="G248" s="28">
        <f t="shared" si="5"/>
        <v>0</v>
      </c>
      <c r="K248" s="76"/>
    </row>
    <row r="249" spans="1:11" ht="22.5" customHeight="1">
      <c r="A249" s="29" t="s">
        <v>364</v>
      </c>
      <c r="B249" s="116" t="s">
        <v>184</v>
      </c>
      <c r="C249" s="5" t="s">
        <v>190</v>
      </c>
      <c r="D249" s="3" t="s">
        <v>38</v>
      </c>
      <c r="E249" s="6">
        <v>5.88</v>
      </c>
      <c r="F249" s="45"/>
      <c r="G249" s="18">
        <f t="shared" si="5"/>
        <v>0</v>
      </c>
      <c r="K249" s="76"/>
    </row>
    <row r="250" spans="1:11" ht="34.5" customHeight="1">
      <c r="A250" s="29" t="s">
        <v>365</v>
      </c>
      <c r="B250" s="116" t="s">
        <v>471</v>
      </c>
      <c r="C250" s="5" t="s">
        <v>341</v>
      </c>
      <c r="D250" s="3" t="s">
        <v>26</v>
      </c>
      <c r="E250" s="6">
        <v>7</v>
      </c>
      <c r="F250" s="45"/>
      <c r="G250" s="18">
        <f t="shared" si="5"/>
        <v>0</v>
      </c>
      <c r="K250" s="76"/>
    </row>
    <row r="251" spans="1:11" ht="22.5" customHeight="1">
      <c r="A251" s="29" t="s">
        <v>366</v>
      </c>
      <c r="B251" s="116" t="s">
        <v>357</v>
      </c>
      <c r="C251" s="5" t="s">
        <v>358</v>
      </c>
      <c r="D251" s="3" t="s">
        <v>26</v>
      </c>
      <c r="E251" s="6">
        <v>7</v>
      </c>
      <c r="F251" s="45"/>
      <c r="G251" s="18">
        <f t="shared" si="5"/>
        <v>0</v>
      </c>
      <c r="K251" s="76"/>
    </row>
    <row r="252" spans="1:11" ht="29.25" customHeight="1">
      <c r="A252" s="29" t="s">
        <v>367</v>
      </c>
      <c r="B252" s="116" t="s">
        <v>469</v>
      </c>
      <c r="C252" s="5" t="s">
        <v>368</v>
      </c>
      <c r="D252" s="3" t="s">
        <v>389</v>
      </c>
      <c r="E252" s="6">
        <v>1</v>
      </c>
      <c r="F252" s="45"/>
      <c r="G252" s="18">
        <f t="shared" si="5"/>
        <v>0</v>
      </c>
      <c r="K252" s="76"/>
    </row>
    <row r="253" spans="1:11" ht="16.5" customHeight="1">
      <c r="A253" s="117" t="s">
        <v>369</v>
      </c>
      <c r="B253" s="118" t="s">
        <v>206</v>
      </c>
      <c r="C253" s="119" t="s">
        <v>207</v>
      </c>
      <c r="D253" s="8" t="s">
        <v>38</v>
      </c>
      <c r="E253" s="14">
        <v>29.4</v>
      </c>
      <c r="F253" s="46"/>
      <c r="G253" s="22">
        <f t="shared" si="5"/>
        <v>0</v>
      </c>
      <c r="K253" s="76"/>
    </row>
    <row r="254" spans="1:11" ht="31.5" customHeight="1">
      <c r="A254" s="120" t="s">
        <v>370</v>
      </c>
      <c r="B254" s="121"/>
      <c r="C254" s="122" t="s">
        <v>493</v>
      </c>
      <c r="D254" s="173" t="s">
        <v>6</v>
      </c>
      <c r="E254" s="174" t="s">
        <v>6</v>
      </c>
      <c r="F254" s="175" t="s">
        <v>6</v>
      </c>
      <c r="G254" s="42" t="s">
        <v>6</v>
      </c>
      <c r="K254" s="75"/>
    </row>
    <row r="255" spans="1:11" ht="23.25" customHeight="1">
      <c r="A255" s="27" t="s">
        <v>371</v>
      </c>
      <c r="B255" s="115" t="s">
        <v>187</v>
      </c>
      <c r="C255" s="16" t="s">
        <v>188</v>
      </c>
      <c r="D255" s="7" t="s">
        <v>38</v>
      </c>
      <c r="E255" s="13">
        <v>297.22000000000003</v>
      </c>
      <c r="F255" s="48"/>
      <c r="G255" s="28">
        <f t="shared" si="5"/>
        <v>0</v>
      </c>
      <c r="K255" s="76"/>
    </row>
    <row r="256" spans="1:11" ht="23.25" customHeight="1">
      <c r="A256" s="29" t="s">
        <v>372</v>
      </c>
      <c r="B256" s="116" t="s">
        <v>184</v>
      </c>
      <c r="C256" s="5" t="s">
        <v>190</v>
      </c>
      <c r="D256" s="3" t="s">
        <v>38</v>
      </c>
      <c r="E256" s="6">
        <v>74.3</v>
      </c>
      <c r="F256" s="45"/>
      <c r="G256" s="18">
        <f t="shared" si="5"/>
        <v>0</v>
      </c>
      <c r="K256" s="76"/>
    </row>
    <row r="257" spans="1:11" ht="28.5" customHeight="1">
      <c r="A257" s="29" t="s">
        <v>373</v>
      </c>
      <c r="B257" s="116" t="s">
        <v>472</v>
      </c>
      <c r="C257" s="5" t="s">
        <v>504</v>
      </c>
      <c r="D257" s="3" t="s">
        <v>26</v>
      </c>
      <c r="E257" s="6">
        <v>95.2</v>
      </c>
      <c r="F257" s="45"/>
      <c r="G257" s="18">
        <f t="shared" si="5"/>
        <v>0</v>
      </c>
      <c r="K257" s="76"/>
    </row>
    <row r="258" spans="1:11" ht="23.25" customHeight="1">
      <c r="A258" s="29" t="s">
        <v>374</v>
      </c>
      <c r="B258" s="116" t="s">
        <v>357</v>
      </c>
      <c r="C258" s="5" t="s">
        <v>358</v>
      </c>
      <c r="D258" s="3" t="s">
        <v>26</v>
      </c>
      <c r="E258" s="6">
        <v>95.2</v>
      </c>
      <c r="F258" s="45"/>
      <c r="G258" s="18">
        <f t="shared" si="5"/>
        <v>0</v>
      </c>
      <c r="K258" s="76"/>
    </row>
    <row r="259" spans="1:11" ht="33.75" customHeight="1">
      <c r="A259" s="29" t="s">
        <v>375</v>
      </c>
      <c r="B259" s="116" t="s">
        <v>292</v>
      </c>
      <c r="C259" s="5" t="s">
        <v>343</v>
      </c>
      <c r="D259" s="3" t="s">
        <v>389</v>
      </c>
      <c r="E259" s="6">
        <v>4</v>
      </c>
      <c r="F259" s="45"/>
      <c r="G259" s="18">
        <f t="shared" si="5"/>
        <v>0</v>
      </c>
      <c r="K259" s="76"/>
    </row>
    <row r="260" spans="1:11" ht="33.75" customHeight="1">
      <c r="A260" s="29" t="s">
        <v>376</v>
      </c>
      <c r="B260" s="116" t="s">
        <v>295</v>
      </c>
      <c r="C260" s="5" t="s">
        <v>345</v>
      </c>
      <c r="D260" s="3" t="s">
        <v>252</v>
      </c>
      <c r="E260" s="6">
        <v>4</v>
      </c>
      <c r="F260" s="45"/>
      <c r="G260" s="18">
        <f t="shared" si="5"/>
        <v>0</v>
      </c>
      <c r="K260" s="76"/>
    </row>
    <row r="261" spans="1:11" ht="23.25" customHeight="1">
      <c r="A261" s="117" t="s">
        <v>377</v>
      </c>
      <c r="B261" s="118" t="s">
        <v>206</v>
      </c>
      <c r="C261" s="119" t="s">
        <v>207</v>
      </c>
      <c r="D261" s="8" t="s">
        <v>38</v>
      </c>
      <c r="E261" s="14">
        <v>371.52</v>
      </c>
      <c r="F261" s="46"/>
      <c r="G261" s="22">
        <f t="shared" si="5"/>
        <v>0</v>
      </c>
      <c r="K261" s="76"/>
    </row>
    <row r="262" spans="1:11" ht="30.75" customHeight="1">
      <c r="A262" s="120" t="s">
        <v>378</v>
      </c>
      <c r="B262" s="121"/>
      <c r="C262" s="122" t="s">
        <v>494</v>
      </c>
      <c r="D262" s="173" t="s">
        <v>6</v>
      </c>
      <c r="E262" s="174" t="s">
        <v>6</v>
      </c>
      <c r="F262" s="175" t="s">
        <v>6</v>
      </c>
      <c r="G262" s="42" t="s">
        <v>6</v>
      </c>
      <c r="K262" s="75"/>
    </row>
    <row r="263" spans="1:11" ht="22.5" customHeight="1">
      <c r="A263" s="27" t="s">
        <v>379</v>
      </c>
      <c r="B263" s="115" t="s">
        <v>187</v>
      </c>
      <c r="C263" s="16" t="s">
        <v>188</v>
      </c>
      <c r="D263" s="7" t="s">
        <v>38</v>
      </c>
      <c r="E263" s="13">
        <v>2.4500000000000002</v>
      </c>
      <c r="F263" s="48"/>
      <c r="G263" s="28">
        <f t="shared" si="5"/>
        <v>0</v>
      </c>
      <c r="K263" s="76"/>
    </row>
    <row r="264" spans="1:11" ht="22.5" customHeight="1">
      <c r="A264" s="29" t="s">
        <v>380</v>
      </c>
      <c r="B264" s="116" t="s">
        <v>184</v>
      </c>
      <c r="C264" s="5" t="s">
        <v>190</v>
      </c>
      <c r="D264" s="3" t="s">
        <v>38</v>
      </c>
      <c r="E264" s="6">
        <v>0.61</v>
      </c>
      <c r="F264" s="45"/>
      <c r="G264" s="18">
        <f t="shared" si="5"/>
        <v>0</v>
      </c>
      <c r="K264" s="76"/>
    </row>
    <row r="265" spans="1:11" ht="28.5" customHeight="1">
      <c r="A265" s="29" t="s">
        <v>381</v>
      </c>
      <c r="B265" s="116" t="s">
        <v>469</v>
      </c>
      <c r="C265" s="5" t="s">
        <v>382</v>
      </c>
      <c r="D265" s="3" t="s">
        <v>389</v>
      </c>
      <c r="E265" s="6">
        <v>1</v>
      </c>
      <c r="F265" s="45"/>
      <c r="G265" s="18">
        <f t="shared" si="5"/>
        <v>0</v>
      </c>
      <c r="K265" s="76"/>
    </row>
    <row r="266" spans="1:11" ht="16.5" customHeight="1">
      <c r="A266" s="117" t="s">
        <v>383</v>
      </c>
      <c r="B266" s="118" t="s">
        <v>206</v>
      </c>
      <c r="C266" s="119" t="s">
        <v>207</v>
      </c>
      <c r="D266" s="8" t="s">
        <v>38</v>
      </c>
      <c r="E266" s="14">
        <v>3.06</v>
      </c>
      <c r="F266" s="46"/>
      <c r="G266" s="22">
        <f t="shared" si="5"/>
        <v>0</v>
      </c>
      <c r="K266" s="76"/>
    </row>
    <row r="267" spans="1:11" ht="31.5" customHeight="1">
      <c r="A267" s="120" t="s">
        <v>384</v>
      </c>
      <c r="B267" s="121"/>
      <c r="C267" s="122" t="s">
        <v>495</v>
      </c>
      <c r="D267" s="173" t="s">
        <v>6</v>
      </c>
      <c r="E267" s="174" t="s">
        <v>6</v>
      </c>
      <c r="F267" s="175" t="s">
        <v>6</v>
      </c>
      <c r="G267" s="42" t="s">
        <v>6</v>
      </c>
      <c r="K267" s="75"/>
    </row>
    <row r="268" spans="1:11" ht="22.5" customHeight="1">
      <c r="A268" s="27" t="s">
        <v>385</v>
      </c>
      <c r="B268" s="115" t="s">
        <v>187</v>
      </c>
      <c r="C268" s="16" t="s">
        <v>188</v>
      </c>
      <c r="D268" s="7" t="s">
        <v>38</v>
      </c>
      <c r="E268" s="13">
        <v>2.4500000000000002</v>
      </c>
      <c r="F268" s="48"/>
      <c r="G268" s="28">
        <f t="shared" si="5"/>
        <v>0</v>
      </c>
      <c r="K268" s="76"/>
    </row>
    <row r="269" spans="1:11" ht="22.5" customHeight="1">
      <c r="A269" s="29" t="s">
        <v>386</v>
      </c>
      <c r="B269" s="116" t="s">
        <v>184</v>
      </c>
      <c r="C269" s="5" t="s">
        <v>190</v>
      </c>
      <c r="D269" s="3" t="s">
        <v>38</v>
      </c>
      <c r="E269" s="6">
        <v>0.61</v>
      </c>
      <c r="F269" s="45"/>
      <c r="G269" s="18">
        <f t="shared" si="5"/>
        <v>0</v>
      </c>
      <c r="K269" s="76"/>
    </row>
    <row r="270" spans="1:11" ht="26.25" customHeight="1">
      <c r="A270" s="29" t="s">
        <v>387</v>
      </c>
      <c r="B270" s="116" t="s">
        <v>470</v>
      </c>
      <c r="C270" s="5" t="s">
        <v>382</v>
      </c>
      <c r="D270" s="3" t="s">
        <v>389</v>
      </c>
      <c r="E270" s="6">
        <v>1</v>
      </c>
      <c r="F270" s="45"/>
      <c r="G270" s="18">
        <f t="shared" si="5"/>
        <v>0</v>
      </c>
      <c r="K270" s="76"/>
    </row>
    <row r="271" spans="1:11" ht="22.5" customHeight="1" thickBot="1">
      <c r="A271" s="30" t="s">
        <v>391</v>
      </c>
      <c r="B271" s="124" t="s">
        <v>206</v>
      </c>
      <c r="C271" s="32" t="s">
        <v>207</v>
      </c>
      <c r="D271" s="33" t="s">
        <v>38</v>
      </c>
      <c r="E271" s="34">
        <v>3.06</v>
      </c>
      <c r="F271" s="49"/>
      <c r="G271" s="19">
        <f t="shared" si="5"/>
        <v>0</v>
      </c>
      <c r="K271" s="76"/>
    </row>
    <row r="272" spans="1:11" ht="30" customHeight="1" thickBot="1">
      <c r="A272" s="140" t="s">
        <v>474</v>
      </c>
      <c r="B272" s="141"/>
      <c r="C272" s="141"/>
      <c r="D272" s="154" t="s">
        <v>6</v>
      </c>
      <c r="E272" s="154" t="s">
        <v>6</v>
      </c>
      <c r="F272" s="176" t="s">
        <v>6</v>
      </c>
      <c r="G272" s="43" t="s">
        <v>6</v>
      </c>
      <c r="K272" s="75"/>
    </row>
    <row r="273" spans="1:11">
      <c r="A273" s="23" t="s">
        <v>133</v>
      </c>
      <c r="B273" s="125"/>
      <c r="C273" s="126" t="s">
        <v>392</v>
      </c>
      <c r="D273" s="24" t="s">
        <v>6</v>
      </c>
      <c r="E273" s="24" t="s">
        <v>6</v>
      </c>
      <c r="F273" s="177" t="s">
        <v>6</v>
      </c>
      <c r="G273" s="26" t="s">
        <v>6</v>
      </c>
      <c r="K273" s="75"/>
    </row>
    <row r="274" spans="1:11" ht="56.25" customHeight="1">
      <c r="A274" s="27" t="s">
        <v>135</v>
      </c>
      <c r="B274" s="115" t="s">
        <v>393</v>
      </c>
      <c r="C274" s="16" t="s">
        <v>394</v>
      </c>
      <c r="D274" s="7" t="s">
        <v>26</v>
      </c>
      <c r="E274" s="7">
        <v>46.57</v>
      </c>
      <c r="F274" s="48"/>
      <c r="G274" s="28">
        <f t="shared" si="5"/>
        <v>0</v>
      </c>
      <c r="K274" s="76"/>
    </row>
    <row r="275" spans="1:11" ht="56.25" customHeight="1">
      <c r="A275" s="29" t="s">
        <v>138</v>
      </c>
      <c r="B275" s="116" t="s">
        <v>395</v>
      </c>
      <c r="C275" s="5" t="s">
        <v>497</v>
      </c>
      <c r="D275" s="3" t="s">
        <v>38</v>
      </c>
      <c r="E275" s="3">
        <v>799.38</v>
      </c>
      <c r="F275" s="50"/>
      <c r="G275" s="18">
        <f t="shared" si="5"/>
        <v>0</v>
      </c>
      <c r="K275" s="76"/>
    </row>
    <row r="276" spans="1:11">
      <c r="A276" s="29" t="s">
        <v>141</v>
      </c>
      <c r="B276" s="116" t="s">
        <v>396</v>
      </c>
      <c r="C276" s="5" t="s">
        <v>397</v>
      </c>
      <c r="D276" s="3" t="s">
        <v>38</v>
      </c>
      <c r="E276" s="3">
        <v>23.47</v>
      </c>
      <c r="F276" s="50"/>
      <c r="G276" s="18">
        <f t="shared" si="5"/>
        <v>0</v>
      </c>
      <c r="K276" s="76"/>
    </row>
    <row r="277" spans="1:11">
      <c r="A277" s="29" t="s">
        <v>143</v>
      </c>
      <c r="B277" s="116" t="s">
        <v>398</v>
      </c>
      <c r="C277" s="5" t="s">
        <v>399</v>
      </c>
      <c r="D277" s="3" t="s">
        <v>400</v>
      </c>
      <c r="E277" s="3">
        <v>16.87</v>
      </c>
      <c r="F277" s="45"/>
      <c r="G277" s="18">
        <f t="shared" si="5"/>
        <v>0</v>
      </c>
      <c r="K277" s="76"/>
    </row>
    <row r="278" spans="1:11">
      <c r="A278" s="29" t="s">
        <v>145</v>
      </c>
      <c r="B278" s="116" t="s">
        <v>401</v>
      </c>
      <c r="C278" s="5" t="s">
        <v>402</v>
      </c>
      <c r="D278" s="3" t="s">
        <v>38</v>
      </c>
      <c r="E278" s="3">
        <v>240.3</v>
      </c>
      <c r="F278" s="50"/>
      <c r="G278" s="18">
        <f t="shared" si="5"/>
        <v>0</v>
      </c>
      <c r="K278" s="76"/>
    </row>
    <row r="279" spans="1:11">
      <c r="A279" s="29" t="s">
        <v>146</v>
      </c>
      <c r="B279" s="116" t="s">
        <v>460</v>
      </c>
      <c r="C279" s="5" t="s">
        <v>403</v>
      </c>
      <c r="D279" s="3" t="s">
        <v>459</v>
      </c>
      <c r="E279" s="3">
        <v>117.35</v>
      </c>
      <c r="F279" s="50"/>
      <c r="G279" s="18">
        <f t="shared" si="5"/>
        <v>0</v>
      </c>
      <c r="K279" s="76"/>
    </row>
    <row r="280" spans="1:11">
      <c r="A280" s="29" t="s">
        <v>147</v>
      </c>
      <c r="B280" s="116" t="s">
        <v>404</v>
      </c>
      <c r="C280" s="5" t="s">
        <v>496</v>
      </c>
      <c r="D280" s="3" t="s">
        <v>422</v>
      </c>
      <c r="E280" s="3">
        <v>139.24</v>
      </c>
      <c r="F280" s="50"/>
      <c r="G280" s="18">
        <f t="shared" si="5"/>
        <v>0</v>
      </c>
      <c r="K280" s="76"/>
    </row>
    <row r="281" spans="1:11">
      <c r="A281" s="29" t="s">
        <v>150</v>
      </c>
      <c r="B281" s="116" t="s">
        <v>405</v>
      </c>
      <c r="C281" s="5" t="s">
        <v>406</v>
      </c>
      <c r="D281" s="3" t="s">
        <v>26</v>
      </c>
      <c r="E281" s="3">
        <v>46.1</v>
      </c>
      <c r="F281" s="50"/>
      <c r="G281" s="18">
        <f t="shared" si="5"/>
        <v>0</v>
      </c>
      <c r="K281" s="76"/>
    </row>
    <row r="282" spans="1:11">
      <c r="A282" s="29" t="s">
        <v>152</v>
      </c>
      <c r="B282" s="116" t="s">
        <v>407</v>
      </c>
      <c r="C282" s="5" t="s">
        <v>408</v>
      </c>
      <c r="D282" s="3" t="s">
        <v>409</v>
      </c>
      <c r="E282" s="3">
        <v>672</v>
      </c>
      <c r="F282" s="50"/>
      <c r="G282" s="18">
        <f t="shared" si="5"/>
        <v>0</v>
      </c>
      <c r="K282" s="76"/>
    </row>
    <row r="283" spans="1:11" ht="23.25" customHeight="1">
      <c r="A283" s="29" t="s">
        <v>155</v>
      </c>
      <c r="B283" s="116" t="s">
        <v>398</v>
      </c>
      <c r="C283" s="5" t="s">
        <v>410</v>
      </c>
      <c r="D283" s="3" t="s">
        <v>400</v>
      </c>
      <c r="E283" s="3">
        <v>16.87</v>
      </c>
      <c r="F283" s="45"/>
      <c r="G283" s="18">
        <f t="shared" ref="G283:G310" si="6">ROUND(F283*E283,2)</f>
        <v>0</v>
      </c>
      <c r="K283" s="76"/>
    </row>
    <row r="284" spans="1:11" ht="52.5" customHeight="1">
      <c r="A284" s="29" t="s">
        <v>158</v>
      </c>
      <c r="B284" s="116" t="s">
        <v>411</v>
      </c>
      <c r="C284" s="5" t="s">
        <v>412</v>
      </c>
      <c r="D284" s="3" t="s">
        <v>38</v>
      </c>
      <c r="E284" s="3">
        <v>454.06</v>
      </c>
      <c r="F284" s="50"/>
      <c r="G284" s="18">
        <f t="shared" si="6"/>
        <v>0</v>
      </c>
      <c r="K284" s="76"/>
    </row>
    <row r="285" spans="1:11" ht="56.25" customHeight="1">
      <c r="A285" s="29" t="s">
        <v>161</v>
      </c>
      <c r="B285" s="116" t="s">
        <v>413</v>
      </c>
      <c r="C285" s="5" t="s">
        <v>414</v>
      </c>
      <c r="D285" s="3" t="s">
        <v>38</v>
      </c>
      <c r="E285" s="3">
        <v>367.9</v>
      </c>
      <c r="F285" s="50"/>
      <c r="G285" s="18">
        <f t="shared" si="6"/>
        <v>0</v>
      </c>
      <c r="K285" s="76"/>
    </row>
    <row r="286" spans="1:11" ht="48.75" customHeight="1" thickBot="1">
      <c r="A286" s="30" t="s">
        <v>164</v>
      </c>
      <c r="B286" s="124" t="s">
        <v>415</v>
      </c>
      <c r="C286" s="32" t="s">
        <v>416</v>
      </c>
      <c r="D286" s="33" t="s">
        <v>38</v>
      </c>
      <c r="E286" s="33">
        <v>367.9</v>
      </c>
      <c r="F286" s="51"/>
      <c r="G286" s="19">
        <f t="shared" si="6"/>
        <v>0</v>
      </c>
      <c r="K286" s="76"/>
    </row>
    <row r="287" spans="1:11" ht="30" customHeight="1" thickBot="1">
      <c r="A287" s="140" t="s">
        <v>545</v>
      </c>
      <c r="B287" s="141"/>
      <c r="C287" s="141"/>
      <c r="D287" s="154" t="s">
        <v>6</v>
      </c>
      <c r="E287" s="154" t="s">
        <v>6</v>
      </c>
      <c r="F287" s="176" t="s">
        <v>6</v>
      </c>
      <c r="G287" s="43" t="s">
        <v>6</v>
      </c>
      <c r="K287" s="75"/>
    </row>
    <row r="288" spans="1:11">
      <c r="A288" s="27">
        <v>1</v>
      </c>
      <c r="B288" s="115" t="s">
        <v>449</v>
      </c>
      <c r="C288" s="16" t="s">
        <v>450</v>
      </c>
      <c r="D288" s="7" t="s">
        <v>423</v>
      </c>
      <c r="E288" s="7">
        <v>1</v>
      </c>
      <c r="F288" s="52"/>
      <c r="G288" s="28">
        <f t="shared" si="6"/>
        <v>0</v>
      </c>
      <c r="K288" s="76"/>
    </row>
    <row r="289" spans="1:11">
      <c r="A289" s="29">
        <v>2</v>
      </c>
      <c r="B289" s="116" t="s">
        <v>424</v>
      </c>
      <c r="C289" s="5" t="s">
        <v>451</v>
      </c>
      <c r="D289" s="3" t="s">
        <v>26</v>
      </c>
      <c r="E289" s="3">
        <v>42</v>
      </c>
      <c r="F289" s="50"/>
      <c r="G289" s="18">
        <f t="shared" si="6"/>
        <v>0</v>
      </c>
      <c r="K289" s="76"/>
    </row>
    <row r="290" spans="1:11" ht="38.25">
      <c r="A290" s="29">
        <v>3</v>
      </c>
      <c r="B290" s="116" t="s">
        <v>425</v>
      </c>
      <c r="C290" s="5" t="s">
        <v>452</v>
      </c>
      <c r="D290" s="3" t="s">
        <v>26</v>
      </c>
      <c r="E290" s="3">
        <v>42</v>
      </c>
      <c r="F290" s="50"/>
      <c r="G290" s="18">
        <f t="shared" si="6"/>
        <v>0</v>
      </c>
      <c r="K290" s="76"/>
    </row>
    <row r="291" spans="1:11">
      <c r="A291" s="29">
        <v>4</v>
      </c>
      <c r="B291" s="116" t="s">
        <v>453</v>
      </c>
      <c r="C291" s="5" t="s">
        <v>454</v>
      </c>
      <c r="D291" s="3" t="s">
        <v>423</v>
      </c>
      <c r="E291" s="3">
        <v>1</v>
      </c>
      <c r="F291" s="50"/>
      <c r="G291" s="18">
        <f t="shared" si="6"/>
        <v>0</v>
      </c>
      <c r="K291" s="76"/>
    </row>
    <row r="292" spans="1:11">
      <c r="A292" s="29">
        <v>5</v>
      </c>
      <c r="B292" s="116" t="s">
        <v>426</v>
      </c>
      <c r="C292" s="5" t="s">
        <v>455</v>
      </c>
      <c r="D292" s="3" t="s">
        <v>26</v>
      </c>
      <c r="E292" s="3">
        <v>2</v>
      </c>
      <c r="F292" s="50"/>
      <c r="G292" s="18">
        <f t="shared" si="6"/>
        <v>0</v>
      </c>
      <c r="K292" s="76"/>
    </row>
    <row r="293" spans="1:11">
      <c r="A293" s="29">
        <v>6</v>
      </c>
      <c r="B293" s="116" t="s">
        <v>427</v>
      </c>
      <c r="C293" s="5" t="s">
        <v>456</v>
      </c>
      <c r="D293" s="3" t="s">
        <v>26</v>
      </c>
      <c r="E293" s="3">
        <v>43</v>
      </c>
      <c r="F293" s="50"/>
      <c r="G293" s="18">
        <f t="shared" si="6"/>
        <v>0</v>
      </c>
      <c r="K293" s="76"/>
    </row>
    <row r="294" spans="1:11" ht="31.5" thickBot="1">
      <c r="A294" s="30">
        <v>7</v>
      </c>
      <c r="B294" s="124" t="s">
        <v>428</v>
      </c>
      <c r="C294" s="32" t="s">
        <v>457</v>
      </c>
      <c r="D294" s="33" t="s">
        <v>26</v>
      </c>
      <c r="E294" s="33">
        <v>42</v>
      </c>
      <c r="F294" s="51"/>
      <c r="G294" s="19">
        <f t="shared" si="6"/>
        <v>0</v>
      </c>
      <c r="K294" s="76"/>
    </row>
    <row r="295" spans="1:11" ht="30" customHeight="1" thickBot="1">
      <c r="A295" s="140" t="s">
        <v>473</v>
      </c>
      <c r="B295" s="141"/>
      <c r="C295" s="141"/>
      <c r="D295" s="154" t="s">
        <v>6</v>
      </c>
      <c r="E295" s="154" t="s">
        <v>6</v>
      </c>
      <c r="F295" s="176" t="s">
        <v>6</v>
      </c>
      <c r="G295" s="43" t="s">
        <v>6</v>
      </c>
      <c r="K295" s="83"/>
    </row>
    <row r="296" spans="1:11" ht="30" customHeight="1">
      <c r="A296" s="143">
        <v>1</v>
      </c>
      <c r="B296" s="144"/>
      <c r="C296" s="145" t="s">
        <v>417</v>
      </c>
      <c r="D296" s="178" t="s">
        <v>6</v>
      </c>
      <c r="E296" s="178" t="s">
        <v>6</v>
      </c>
      <c r="F296" s="179" t="s">
        <v>6</v>
      </c>
      <c r="G296" s="41" t="s">
        <v>6</v>
      </c>
      <c r="K296" s="75"/>
    </row>
    <row r="297" spans="1:11" ht="30" customHeight="1">
      <c r="A297" s="27" t="s">
        <v>429</v>
      </c>
      <c r="B297" s="115" t="s">
        <v>430</v>
      </c>
      <c r="C297" s="16" t="s">
        <v>458</v>
      </c>
      <c r="D297" s="7" t="s">
        <v>26</v>
      </c>
      <c r="E297" s="7">
        <v>50</v>
      </c>
      <c r="F297" s="52"/>
      <c r="G297" s="28">
        <f t="shared" si="6"/>
        <v>0</v>
      </c>
      <c r="K297" s="76"/>
    </row>
    <row r="298" spans="1:11" ht="33" customHeight="1">
      <c r="A298" s="29" t="s">
        <v>431</v>
      </c>
      <c r="B298" s="116" t="s">
        <v>508</v>
      </c>
      <c r="C298" s="5" t="s">
        <v>501</v>
      </c>
      <c r="D298" s="3" t="s">
        <v>459</v>
      </c>
      <c r="E298" s="3">
        <v>190.67</v>
      </c>
      <c r="F298" s="50"/>
      <c r="G298" s="18">
        <f t="shared" si="6"/>
        <v>0</v>
      </c>
      <c r="K298" s="76"/>
    </row>
    <row r="299" spans="1:11" ht="27.75" customHeight="1">
      <c r="A299" s="29" t="s">
        <v>432</v>
      </c>
      <c r="B299" s="116" t="s">
        <v>433</v>
      </c>
      <c r="C299" s="5" t="s">
        <v>502</v>
      </c>
      <c r="D299" s="3" t="s">
        <v>459</v>
      </c>
      <c r="E299" s="3">
        <v>190.67</v>
      </c>
      <c r="F299" s="50"/>
      <c r="G299" s="18">
        <f t="shared" si="6"/>
        <v>0</v>
      </c>
      <c r="K299" s="76"/>
    </row>
    <row r="300" spans="1:11" ht="22.5" customHeight="1">
      <c r="A300" s="29" t="s">
        <v>434</v>
      </c>
      <c r="B300" s="116" t="s">
        <v>435</v>
      </c>
      <c r="C300" s="5" t="s">
        <v>418</v>
      </c>
      <c r="D300" s="3" t="s">
        <v>459</v>
      </c>
      <c r="E300" s="3">
        <v>50</v>
      </c>
      <c r="F300" s="50"/>
      <c r="G300" s="18">
        <f t="shared" si="6"/>
        <v>0</v>
      </c>
      <c r="K300" s="76"/>
    </row>
    <row r="301" spans="1:11" ht="28.5" customHeight="1">
      <c r="A301" s="29" t="s">
        <v>436</v>
      </c>
      <c r="B301" s="116" t="s">
        <v>507</v>
      </c>
      <c r="C301" s="5" t="s">
        <v>503</v>
      </c>
      <c r="D301" s="3" t="s">
        <v>38</v>
      </c>
      <c r="E301" s="3">
        <v>21.1</v>
      </c>
      <c r="F301" s="50"/>
      <c r="G301" s="18">
        <f t="shared" si="6"/>
        <v>0</v>
      </c>
      <c r="K301" s="76"/>
    </row>
    <row r="302" spans="1:11" ht="29.25" customHeight="1">
      <c r="A302" s="29" t="s">
        <v>437</v>
      </c>
      <c r="B302" s="116" t="s">
        <v>506</v>
      </c>
      <c r="C302" s="5" t="s">
        <v>500</v>
      </c>
      <c r="D302" s="3" t="s">
        <v>459</v>
      </c>
      <c r="E302" s="3">
        <v>190.67</v>
      </c>
      <c r="F302" s="50"/>
      <c r="G302" s="18">
        <f t="shared" si="6"/>
        <v>0</v>
      </c>
      <c r="K302" s="76"/>
    </row>
    <row r="303" spans="1:11" ht="25.5" customHeight="1">
      <c r="A303" s="117" t="s">
        <v>438</v>
      </c>
      <c r="B303" s="118" t="s">
        <v>439</v>
      </c>
      <c r="C303" s="119" t="s">
        <v>499</v>
      </c>
      <c r="D303" s="8" t="s">
        <v>459</v>
      </c>
      <c r="E303" s="8">
        <v>54.6</v>
      </c>
      <c r="F303" s="53"/>
      <c r="G303" s="22">
        <f t="shared" si="6"/>
        <v>0</v>
      </c>
      <c r="K303" s="76"/>
    </row>
    <row r="304" spans="1:11" ht="30" customHeight="1">
      <c r="A304" s="120">
        <v>2</v>
      </c>
      <c r="B304" s="121"/>
      <c r="C304" s="101" t="s">
        <v>419</v>
      </c>
      <c r="D304" s="173" t="s">
        <v>6</v>
      </c>
      <c r="E304" s="173" t="s">
        <v>6</v>
      </c>
      <c r="F304" s="180" t="s">
        <v>6</v>
      </c>
      <c r="G304" s="42" t="s">
        <v>6</v>
      </c>
      <c r="K304" s="103"/>
    </row>
    <row r="305" spans="1:11" ht="28.5" customHeight="1">
      <c r="A305" s="27" t="s">
        <v>440</v>
      </c>
      <c r="B305" s="115" t="s">
        <v>441</v>
      </c>
      <c r="C305" s="16" t="s">
        <v>498</v>
      </c>
      <c r="D305" s="7" t="s">
        <v>459</v>
      </c>
      <c r="E305" s="7">
        <v>0.6</v>
      </c>
      <c r="F305" s="52"/>
      <c r="G305" s="28">
        <f t="shared" si="6"/>
        <v>0</v>
      </c>
      <c r="K305" s="76"/>
    </row>
    <row r="306" spans="1:11" ht="41.25" customHeight="1">
      <c r="A306" s="29" t="s">
        <v>442</v>
      </c>
      <c r="B306" s="116" t="s">
        <v>443</v>
      </c>
      <c r="C306" s="5" t="s">
        <v>485</v>
      </c>
      <c r="D306" s="3" t="s">
        <v>459</v>
      </c>
      <c r="E306" s="3">
        <v>0.6</v>
      </c>
      <c r="F306" s="50"/>
      <c r="G306" s="18">
        <f t="shared" si="6"/>
        <v>0</v>
      </c>
      <c r="K306" s="76"/>
    </row>
    <row r="307" spans="1:11">
      <c r="A307" s="29" t="s">
        <v>444</v>
      </c>
      <c r="B307" s="116" t="s">
        <v>445</v>
      </c>
      <c r="C307" s="5" t="s">
        <v>420</v>
      </c>
      <c r="D307" s="3" t="s">
        <v>38</v>
      </c>
      <c r="E307" s="3">
        <v>0.83</v>
      </c>
      <c r="F307" s="50"/>
      <c r="G307" s="18">
        <f t="shared" si="6"/>
        <v>0</v>
      </c>
      <c r="K307" s="76"/>
    </row>
    <row r="308" spans="1:11" ht="27" customHeight="1">
      <c r="A308" s="29" t="s">
        <v>446</v>
      </c>
      <c r="B308" s="123" t="s">
        <v>544</v>
      </c>
      <c r="C308" s="5" t="s">
        <v>483</v>
      </c>
      <c r="D308" s="3" t="s">
        <v>388</v>
      </c>
      <c r="E308" s="3">
        <v>1</v>
      </c>
      <c r="F308" s="50"/>
      <c r="G308" s="18">
        <f t="shared" si="6"/>
        <v>0</v>
      </c>
      <c r="K308" s="76"/>
    </row>
    <row r="309" spans="1:11">
      <c r="A309" s="29" t="s">
        <v>447</v>
      </c>
      <c r="B309" s="123" t="s">
        <v>156</v>
      </c>
      <c r="C309" s="5" t="s">
        <v>421</v>
      </c>
      <c r="D309" s="3" t="s">
        <v>388</v>
      </c>
      <c r="E309" s="3">
        <v>1</v>
      </c>
      <c r="F309" s="50"/>
      <c r="G309" s="18">
        <f t="shared" si="6"/>
        <v>0</v>
      </c>
      <c r="K309" s="76"/>
    </row>
    <row r="310" spans="1:11" ht="37.5" customHeight="1" thickBot="1">
      <c r="A310" s="30" t="s">
        <v>448</v>
      </c>
      <c r="B310" s="124" t="s">
        <v>505</v>
      </c>
      <c r="C310" s="32" t="s">
        <v>484</v>
      </c>
      <c r="D310" s="33" t="s">
        <v>26</v>
      </c>
      <c r="E310" s="33">
        <v>3</v>
      </c>
      <c r="F310" s="51"/>
      <c r="G310" s="19">
        <f t="shared" si="6"/>
        <v>0</v>
      </c>
      <c r="K310" s="76"/>
    </row>
    <row r="311" spans="1:11" ht="55.5" customHeight="1" thickBot="1">
      <c r="A311" s="201"/>
      <c r="B311" s="113"/>
      <c r="C311" s="128"/>
      <c r="D311" s="181"/>
      <c r="E311" s="182"/>
      <c r="F311" s="183" t="s">
        <v>591</v>
      </c>
      <c r="G311" s="184">
        <f>SUM(G8:G310)</f>
        <v>0</v>
      </c>
      <c r="K311" s="78"/>
    </row>
    <row r="312" spans="1:11" ht="55.5" customHeight="1">
      <c r="A312" s="201"/>
      <c r="B312" s="113"/>
      <c r="C312" s="128"/>
      <c r="D312" s="181"/>
      <c r="E312" s="182"/>
      <c r="F312" s="185"/>
      <c r="G312" s="186"/>
      <c r="K312" s="78"/>
    </row>
    <row r="313" spans="1:11" ht="55.5" customHeight="1">
      <c r="A313" s="201"/>
      <c r="B313" s="113"/>
      <c r="C313" s="128"/>
      <c r="D313" s="181"/>
      <c r="E313" s="182"/>
      <c r="F313" s="185"/>
      <c r="G313" s="186"/>
      <c r="K313" s="78"/>
    </row>
    <row r="314" spans="1:11">
      <c r="A314" s="202"/>
      <c r="B314" s="203"/>
      <c r="C314" s="195"/>
    </row>
    <row r="315" spans="1:11">
      <c r="A315" s="202"/>
      <c r="B315" s="203"/>
      <c r="C315" s="195"/>
      <c r="D315" s="99"/>
      <c r="E315" s="100"/>
      <c r="F315" s="233"/>
    </row>
    <row r="316" spans="1:11">
      <c r="A316" s="202"/>
      <c r="B316" s="203"/>
      <c r="C316" s="195"/>
      <c r="E316" s="204" t="s">
        <v>588</v>
      </c>
    </row>
    <row r="317" spans="1:11" ht="10.5" customHeight="1">
      <c r="A317" s="202"/>
      <c r="B317" s="203"/>
      <c r="C317" s="195"/>
      <c r="E317" s="204" t="s">
        <v>589</v>
      </c>
    </row>
    <row r="318" spans="1:11">
      <c r="E318" s="136"/>
    </row>
  </sheetData>
  <sheetProtection password="C6CE" sheet="1" objects="1" scenarios="1" selectLockedCells="1"/>
  <printOptions horizontalCentered="1"/>
  <pageMargins left="0.74803149606299213" right="0.39370078740157483" top="0.78740157480314965" bottom="0.78740157480314965" header="0.51181102362204722" footer="0.51181102362204722"/>
  <pageSetup paperSize="9" scale="80" firstPageNumber="0" fitToHeight="0" orientation="landscape" r:id="rId1"/>
  <headerFooter alignWithMargins="0">
    <oddHeader xml:space="preserve">&amp;C&amp;"Arial CE,Kursywa" „Przebudowa ul.Zielnej, Podgórnej i części ul.Kopernika w Barlinku (zadanie nr 1) z wymianą sieci wodociągowej(zadanie nr 2)  i przebudową kanalizacji deszczowej w ul.Zielnej (zadanie nr 3)”
</oddHeader>
    <oddFooter>Strona &amp;P</oddFooter>
  </headerFooter>
  <rowBreaks count="3" manualBreakCount="3">
    <brk id="105" max="16383" man="1"/>
    <brk id="253" max="16383" man="1"/>
    <brk id="2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OFERTOWY'!Tytuły_wydruku</vt:lpstr>
    </vt:vector>
  </TitlesOfParts>
  <Company>Urząd Miejski w Balinku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sznabowicz</dc:creator>
  <cp:lastModifiedBy>sznabowicz</cp:lastModifiedBy>
  <cp:lastPrinted>2017-03-09T11:35:21Z</cp:lastPrinted>
  <dcterms:created xsi:type="dcterms:W3CDTF">2017-02-16T08:54:44Z</dcterms:created>
  <dcterms:modified xsi:type="dcterms:W3CDTF">2017-03-13T11:19:14Z</dcterms:modified>
</cp:coreProperties>
</file>